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exm/Downloads/"/>
    </mc:Choice>
  </mc:AlternateContent>
  <xr:revisionPtr revIDLastSave="0" documentId="13_ncr:1_{F83B57EE-EB8C-F84F-85EF-122F1D1EFF59}" xr6:coauthVersionLast="45" xr6:coauthVersionMax="47" xr10:uidLastSave="{00000000-0000-0000-0000-000000000000}"/>
  <bookViews>
    <workbookView xWindow="23420" yWindow="480" windowWidth="24840" windowHeight="27220" xr2:uid="{00000000-000D-0000-FFFF-FFFF00000000}"/>
  </bookViews>
  <sheets>
    <sheet name="Men" sheetId="1" r:id="rId1"/>
    <sheet name="Women" sheetId="2" r:id="rId2"/>
    <sheet name="Log open" sheetId="3" r:id="rId3"/>
    <sheet name="Log women novice" sheetId="5" r:id="rId4"/>
    <sheet name="LMS Deadlift open" sheetId="4" r:id="rId5"/>
    <sheet name="LMS Deadlift women novice" sheetId="6" r:id="rId6"/>
    <sheet name="Farmers open" sheetId="7" r:id="rId7"/>
    <sheet name="Farmers women novice" sheetId="8" r:id="rId8"/>
    <sheet name="Husafelll open" sheetId="9" r:id="rId9"/>
    <sheet name="Husafell women novice" sheetId="10" r:id="rId10"/>
    <sheet name="Sandbags Open" sheetId="12" r:id="rId11"/>
    <sheet name="Sandbags Novice" sheetId="13" r:id="rId12"/>
  </sheets>
  <definedNames>
    <definedName name="_xlnm._FilterDatabase" localSheetId="0" hidden="1">Men!$B$46:$G$54</definedName>
    <definedName name="_xlnm.Print_Area" localSheetId="0">Men!$B$3:$AA$71</definedName>
    <definedName name="_xlnm.Print_Area" localSheetId="1">Women!$B$1:$AA$12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2" i="1" l="1"/>
  <c r="U62" i="1"/>
  <c r="V63" i="1"/>
  <c r="U63" i="1"/>
  <c r="V64" i="1"/>
  <c r="U64" i="1"/>
  <c r="V65" i="1"/>
  <c r="U65" i="1"/>
  <c r="V67" i="1"/>
  <c r="U67" i="1"/>
  <c r="V66" i="1"/>
  <c r="U66" i="1"/>
  <c r="V68" i="1"/>
  <c r="U68" i="1"/>
  <c r="V69" i="1"/>
  <c r="U69" i="1"/>
  <c r="V70" i="1"/>
  <c r="U70" i="1"/>
  <c r="V58" i="1"/>
  <c r="U58" i="1"/>
  <c r="V48" i="1"/>
  <c r="U48" i="1"/>
  <c r="V47" i="1"/>
  <c r="U47" i="1"/>
  <c r="V50" i="1"/>
  <c r="U50" i="1"/>
  <c r="V49" i="1"/>
  <c r="U49" i="1"/>
  <c r="V52" i="1"/>
  <c r="U52" i="1"/>
  <c r="V51" i="1"/>
  <c r="U51" i="1"/>
  <c r="V53" i="1"/>
  <c r="U53" i="1"/>
  <c r="V54" i="1"/>
  <c r="U54" i="1"/>
  <c r="V39" i="1"/>
  <c r="U39" i="1"/>
  <c r="V41" i="1"/>
  <c r="U41" i="1"/>
  <c r="V40" i="1"/>
  <c r="U40" i="1"/>
  <c r="V42" i="1"/>
  <c r="U42" i="1"/>
  <c r="V43" i="1"/>
  <c r="U43" i="1"/>
  <c r="V32" i="1"/>
  <c r="U32" i="1"/>
  <c r="V33" i="1"/>
  <c r="U33" i="1"/>
  <c r="V35" i="1"/>
  <c r="U35" i="1"/>
  <c r="V34" i="1"/>
  <c r="U34" i="1"/>
  <c r="V24" i="1"/>
  <c r="U24" i="1"/>
  <c r="V25" i="1"/>
  <c r="U25" i="1"/>
  <c r="V26" i="1"/>
  <c r="U26" i="1"/>
  <c r="V27" i="1"/>
  <c r="U27" i="1"/>
  <c r="V28" i="1"/>
  <c r="U28" i="1"/>
  <c r="V5" i="1"/>
  <c r="U5" i="1"/>
  <c r="V6" i="1"/>
  <c r="U6" i="1"/>
  <c r="V7" i="1"/>
  <c r="U7" i="1"/>
  <c r="V9" i="1"/>
  <c r="U9" i="1"/>
  <c r="V8" i="1"/>
  <c r="U8" i="1"/>
  <c r="V10" i="1"/>
  <c r="U10" i="1"/>
  <c r="V13" i="1"/>
  <c r="U13" i="1"/>
  <c r="V14" i="1"/>
  <c r="U14" i="1"/>
  <c r="V11" i="1"/>
  <c r="U11" i="1"/>
  <c r="V12" i="1"/>
  <c r="U12" i="1"/>
  <c r="V15" i="1"/>
  <c r="U15" i="1"/>
  <c r="V17" i="1"/>
  <c r="U17" i="1"/>
  <c r="V16" i="1"/>
  <c r="U16" i="1"/>
  <c r="V19" i="1"/>
  <c r="U19" i="1"/>
  <c r="V18" i="1"/>
  <c r="U18" i="1"/>
  <c r="V20" i="1"/>
  <c r="U20" i="1"/>
  <c r="V9" i="2"/>
  <c r="V10" i="2"/>
  <c r="V11" i="2"/>
  <c r="U9" i="2"/>
  <c r="U10" i="2"/>
  <c r="U11" i="2"/>
  <c r="V4" i="2"/>
  <c r="V3" i="2"/>
  <c r="U4" i="2"/>
  <c r="U3" i="2"/>
  <c r="R62" i="1"/>
  <c r="R63" i="1"/>
  <c r="R64" i="1"/>
  <c r="R67" i="1"/>
  <c r="R65" i="1"/>
  <c r="R68" i="1"/>
  <c r="R66" i="1"/>
  <c r="R69" i="1"/>
  <c r="R70" i="1"/>
  <c r="R58" i="1"/>
  <c r="R48" i="1"/>
  <c r="R49" i="1"/>
  <c r="R47" i="1"/>
  <c r="R50" i="1"/>
  <c r="R51" i="1"/>
  <c r="R52" i="1"/>
  <c r="R53" i="1"/>
  <c r="R54" i="1"/>
  <c r="R39" i="1"/>
  <c r="R41" i="1"/>
  <c r="R42" i="1"/>
  <c r="R40" i="1"/>
  <c r="R43" i="1"/>
  <c r="R32" i="1"/>
  <c r="R33" i="1"/>
  <c r="R35" i="1"/>
  <c r="R34" i="1"/>
  <c r="R24" i="1"/>
  <c r="Q24" i="1"/>
  <c r="R25" i="1"/>
  <c r="Q25" i="1"/>
  <c r="R26" i="1"/>
  <c r="Q26" i="1"/>
  <c r="R27" i="1"/>
  <c r="Q27" i="1"/>
  <c r="R28" i="1"/>
  <c r="Q28" i="1"/>
  <c r="R5" i="1"/>
  <c r="Q5" i="1"/>
  <c r="R6" i="1"/>
  <c r="Q6" i="1"/>
  <c r="R8" i="1"/>
  <c r="Q8" i="1"/>
  <c r="R7" i="1"/>
  <c r="Q7" i="1"/>
  <c r="R9" i="1"/>
  <c r="Q9" i="1"/>
  <c r="R11" i="1"/>
  <c r="Q11" i="1"/>
  <c r="R10" i="1"/>
  <c r="Q10" i="1"/>
  <c r="R14" i="1"/>
  <c r="Q14" i="1"/>
  <c r="R13" i="1"/>
  <c r="Q13" i="1"/>
  <c r="R12" i="1"/>
  <c r="Q12" i="1"/>
  <c r="R17" i="1"/>
  <c r="Q17" i="1"/>
  <c r="R15" i="1"/>
  <c r="Q15" i="1"/>
  <c r="R16" i="1"/>
  <c r="Q16" i="1"/>
  <c r="R19" i="1"/>
  <c r="Q19" i="1"/>
  <c r="R18" i="1"/>
  <c r="Q18" i="1"/>
  <c r="R20" i="1"/>
  <c r="Q20" i="1"/>
  <c r="R9" i="2"/>
  <c r="R10" i="2"/>
  <c r="R11" i="2"/>
  <c r="Q9" i="2"/>
  <c r="Q10" i="2"/>
  <c r="Q11" i="2"/>
  <c r="R4" i="2"/>
  <c r="R3" i="2"/>
  <c r="Q4" i="2"/>
  <c r="Q3" i="2"/>
  <c r="M9" i="2"/>
  <c r="M10" i="2"/>
  <c r="M11" i="2"/>
  <c r="M3" i="2"/>
  <c r="M4" i="2"/>
  <c r="N26" i="1"/>
  <c r="N62" i="1"/>
  <c r="M62" i="1"/>
  <c r="N67" i="1"/>
  <c r="M67" i="1"/>
  <c r="N64" i="1"/>
  <c r="M64" i="1"/>
  <c r="N65" i="1"/>
  <c r="M65" i="1"/>
  <c r="N63" i="1"/>
  <c r="M63" i="1"/>
  <c r="N68" i="1"/>
  <c r="M68" i="1"/>
  <c r="N66" i="1"/>
  <c r="M66" i="1"/>
  <c r="N69" i="1"/>
  <c r="M69" i="1"/>
  <c r="N70" i="1"/>
  <c r="M70" i="1"/>
  <c r="N58" i="1"/>
  <c r="M58" i="1"/>
  <c r="N48" i="1"/>
  <c r="M48" i="1"/>
  <c r="N49" i="1"/>
  <c r="M49" i="1"/>
  <c r="N52" i="1"/>
  <c r="M52" i="1"/>
  <c r="N53" i="1"/>
  <c r="M53" i="1"/>
  <c r="N47" i="1"/>
  <c r="M47" i="1"/>
  <c r="N51" i="1"/>
  <c r="M51" i="1"/>
  <c r="N50" i="1"/>
  <c r="M50" i="1"/>
  <c r="N54" i="1"/>
  <c r="M54" i="1"/>
  <c r="N39" i="1"/>
  <c r="M39" i="1"/>
  <c r="N42" i="1"/>
  <c r="M42" i="1"/>
  <c r="N41" i="1"/>
  <c r="M41" i="1"/>
  <c r="N40" i="1"/>
  <c r="M40" i="1"/>
  <c r="N43" i="1"/>
  <c r="M43" i="1"/>
  <c r="N32" i="1"/>
  <c r="M32" i="1"/>
  <c r="N33" i="1"/>
  <c r="M33" i="1"/>
  <c r="N35" i="1"/>
  <c r="M35" i="1"/>
  <c r="N34" i="1"/>
  <c r="M34" i="1"/>
  <c r="N25" i="1"/>
  <c r="M25" i="1"/>
  <c r="N24" i="1"/>
  <c r="M24" i="1"/>
  <c r="M26" i="1"/>
  <c r="N27" i="1"/>
  <c r="M27" i="1"/>
  <c r="N28" i="1"/>
  <c r="M28" i="1"/>
  <c r="N6" i="1"/>
  <c r="M6" i="1"/>
  <c r="N5" i="1"/>
  <c r="M5" i="1"/>
  <c r="N8" i="1"/>
  <c r="M8" i="1"/>
  <c r="N10" i="1"/>
  <c r="M10" i="1"/>
  <c r="N11" i="1"/>
  <c r="M11" i="1"/>
  <c r="N12" i="1"/>
  <c r="M12" i="1"/>
  <c r="N17" i="1"/>
  <c r="M17" i="1"/>
  <c r="N13" i="1"/>
  <c r="M13" i="1"/>
  <c r="N14" i="1"/>
  <c r="M14" i="1"/>
  <c r="N7" i="1"/>
  <c r="M7" i="1"/>
  <c r="N15" i="1"/>
  <c r="M15" i="1"/>
  <c r="N9" i="1"/>
  <c r="M9" i="1"/>
  <c r="N19" i="1"/>
  <c r="M19" i="1"/>
  <c r="N18" i="1"/>
  <c r="M18" i="1"/>
  <c r="N16" i="1"/>
  <c r="M16" i="1"/>
  <c r="N20" i="1"/>
  <c r="M20" i="1"/>
  <c r="G48" i="1"/>
  <c r="G49" i="1"/>
  <c r="G54" i="1"/>
  <c r="G50" i="1"/>
  <c r="J9" i="2"/>
  <c r="I9" i="2"/>
  <c r="J10" i="2"/>
  <c r="K10" i="2" s="1"/>
  <c r="O10" i="2" s="1"/>
  <c r="S10" i="2" s="1"/>
  <c r="W10" i="2" s="1"/>
  <c r="Y10" i="2" s="1"/>
  <c r="I10" i="2"/>
  <c r="J11" i="2"/>
  <c r="K11" i="2" s="1"/>
  <c r="O11" i="2" s="1"/>
  <c r="I11" i="2"/>
  <c r="J3" i="2"/>
  <c r="K3" i="2" s="1"/>
  <c r="I3" i="2"/>
  <c r="J4" i="2"/>
  <c r="K4" i="2" s="1"/>
  <c r="I4" i="2"/>
  <c r="J62" i="1"/>
  <c r="I62" i="1"/>
  <c r="J65" i="1"/>
  <c r="I65" i="1"/>
  <c r="J64" i="1"/>
  <c r="I64" i="1"/>
  <c r="J67" i="1"/>
  <c r="I67" i="1"/>
  <c r="J70" i="1"/>
  <c r="I70" i="1"/>
  <c r="J68" i="1"/>
  <c r="I68" i="1"/>
  <c r="J69" i="1"/>
  <c r="I69" i="1"/>
  <c r="J66" i="1"/>
  <c r="I66" i="1"/>
  <c r="J63" i="1"/>
  <c r="I63" i="1"/>
  <c r="J58" i="1"/>
  <c r="I58" i="1"/>
  <c r="J48" i="1"/>
  <c r="I48" i="1"/>
  <c r="J49" i="1"/>
  <c r="I49" i="1"/>
  <c r="J52" i="1"/>
  <c r="I52" i="1"/>
  <c r="J47" i="1"/>
  <c r="I47" i="1"/>
  <c r="J53" i="1"/>
  <c r="I53" i="1"/>
  <c r="J51" i="1"/>
  <c r="I51" i="1"/>
  <c r="J54" i="1"/>
  <c r="I54" i="1"/>
  <c r="J50" i="1"/>
  <c r="I50" i="1"/>
  <c r="J39" i="1"/>
  <c r="I39" i="1"/>
  <c r="J42" i="1"/>
  <c r="I42" i="1"/>
  <c r="J41" i="1"/>
  <c r="I41" i="1"/>
  <c r="J43" i="1"/>
  <c r="I43" i="1"/>
  <c r="J40" i="1"/>
  <c r="K40" i="1" s="1"/>
  <c r="I40" i="1"/>
  <c r="J33" i="1"/>
  <c r="K33" i="1" s="1"/>
  <c r="I33" i="1"/>
  <c r="J32" i="1"/>
  <c r="I32" i="1"/>
  <c r="J35" i="1"/>
  <c r="I35" i="1"/>
  <c r="J34" i="1"/>
  <c r="I34" i="1"/>
  <c r="J26" i="1"/>
  <c r="K26" i="1" s="1"/>
  <c r="I26" i="1"/>
  <c r="J25" i="1"/>
  <c r="K25" i="1" s="1"/>
  <c r="I25" i="1"/>
  <c r="J24" i="1"/>
  <c r="I24" i="1"/>
  <c r="J28" i="1"/>
  <c r="I28" i="1"/>
  <c r="J27" i="1"/>
  <c r="I27" i="1"/>
  <c r="J5" i="1"/>
  <c r="I5" i="1"/>
  <c r="J6" i="1"/>
  <c r="I6" i="1"/>
  <c r="J15" i="1"/>
  <c r="I15" i="1"/>
  <c r="J8" i="1"/>
  <c r="I8" i="1"/>
  <c r="J17" i="1"/>
  <c r="I17" i="1"/>
  <c r="J13" i="1"/>
  <c r="I13" i="1"/>
  <c r="J14" i="1"/>
  <c r="I14" i="1"/>
  <c r="J7" i="1"/>
  <c r="I7" i="1"/>
  <c r="J10" i="1"/>
  <c r="I10" i="1"/>
  <c r="J11" i="1"/>
  <c r="I11" i="1"/>
  <c r="J12" i="1"/>
  <c r="I12" i="1"/>
  <c r="J19" i="1"/>
  <c r="I19" i="1"/>
  <c r="J18" i="1"/>
  <c r="K18" i="1" s="1"/>
  <c r="I18" i="1"/>
  <c r="J9" i="1"/>
  <c r="I9" i="1"/>
  <c r="J16" i="1"/>
  <c r="I16" i="1"/>
  <c r="J20" i="1"/>
  <c r="I20" i="1"/>
  <c r="K9" i="2"/>
  <c r="O9" i="2" s="1"/>
  <c r="G58" i="1"/>
  <c r="K58" i="1" s="1"/>
  <c r="O58" i="1" s="1"/>
  <c r="S58" i="1" l="1"/>
  <c r="S11" i="2"/>
  <c r="W11" i="2" s="1"/>
  <c r="Y11" i="2" s="1"/>
  <c r="S9" i="2"/>
  <c r="W9" i="2" s="1"/>
  <c r="Y9" i="2" s="1"/>
  <c r="O3" i="2"/>
  <c r="O4" i="2"/>
  <c r="K48" i="1"/>
  <c r="O48" i="1" s="1"/>
  <c r="S48" i="1" s="1"/>
  <c r="W48" i="1" s="1"/>
  <c r="Y48" i="1" s="1"/>
  <c r="O25" i="1"/>
  <c r="K63" i="1"/>
  <c r="K28" i="1"/>
  <c r="K7" i="1"/>
  <c r="K24" i="1"/>
  <c r="O26" i="1" s="1"/>
  <c r="S26" i="1" s="1"/>
  <c r="W26" i="1" s="1"/>
  <c r="Y26" i="1" s="1"/>
  <c r="K50" i="1"/>
  <c r="K10" i="1"/>
  <c r="K35" i="1"/>
  <c r="O35" i="1" s="1"/>
  <c r="S35" i="1" s="1"/>
  <c r="W35" i="1" s="1"/>
  <c r="Y35" i="1" s="1"/>
  <c r="K39" i="1"/>
  <c r="O39" i="1" s="1"/>
  <c r="S39" i="1" s="1"/>
  <c r="W39" i="1" s="1"/>
  <c r="Y39" i="1" s="1"/>
  <c r="K11" i="1"/>
  <c r="K70" i="1"/>
  <c r="K69" i="1"/>
  <c r="K15" i="1"/>
  <c r="K62" i="1"/>
  <c r="O62" i="1" s="1"/>
  <c r="S62" i="1" s="1"/>
  <c r="W62" i="1" s="1"/>
  <c r="Y62" i="1" s="1"/>
  <c r="K9" i="1"/>
  <c r="O18" i="1" s="1"/>
  <c r="K42" i="1"/>
  <c r="O42" i="1" s="1"/>
  <c r="K68" i="1"/>
  <c r="O68" i="1" s="1"/>
  <c r="S68" i="1" s="1"/>
  <c r="K49" i="1"/>
  <c r="O49" i="1" s="1"/>
  <c r="S49" i="1" s="1"/>
  <c r="K19" i="1"/>
  <c r="K51" i="1"/>
  <c r="O51" i="1" s="1"/>
  <c r="K17" i="1"/>
  <c r="K64" i="1"/>
  <c r="O64" i="1" s="1"/>
  <c r="S64" i="1" s="1"/>
  <c r="W64" i="1" s="1"/>
  <c r="Y64" i="1" s="1"/>
  <c r="K20" i="1"/>
  <c r="O20" i="1" s="1"/>
  <c r="S20" i="1" s="1"/>
  <c r="W20" i="1" s="1"/>
  <c r="K34" i="1"/>
  <c r="O34" i="1" s="1"/>
  <c r="S34" i="1" s="1"/>
  <c r="W34" i="1" s="1"/>
  <c r="Y34" i="1" s="1"/>
  <c r="K27" i="1"/>
  <c r="K12" i="1"/>
  <c r="K6" i="1"/>
  <c r="K8" i="1"/>
  <c r="K5" i="1"/>
  <c r="K13" i="1"/>
  <c r="K16" i="1"/>
  <c r="O16" i="1" s="1"/>
  <c r="S18" i="1" s="1"/>
  <c r="W18" i="1" s="1"/>
  <c r="K14" i="1"/>
  <c r="K65" i="1"/>
  <c r="K67" i="1"/>
  <c r="K66" i="1"/>
  <c r="K54" i="1"/>
  <c r="K47" i="1"/>
  <c r="K53" i="1"/>
  <c r="K52" i="1"/>
  <c r="O52" i="1" s="1"/>
  <c r="K41" i="1"/>
  <c r="O41" i="1" s="1"/>
  <c r="S42" i="1" s="1"/>
  <c r="K43" i="1"/>
  <c r="O40" i="1" s="1"/>
  <c r="S40" i="1" s="1"/>
  <c r="K32" i="1"/>
  <c r="O33" i="1" s="1"/>
  <c r="S33" i="1" s="1"/>
  <c r="W33" i="1" s="1"/>
  <c r="Y33" i="1" s="1"/>
  <c r="W58" i="1"/>
  <c r="Y58" i="1" s="1"/>
  <c r="S52" i="1" l="1"/>
  <c r="O11" i="1"/>
  <c r="Y18" i="1"/>
  <c r="O66" i="1"/>
  <c r="S66" i="1" s="1"/>
  <c r="W68" i="1" s="1"/>
  <c r="O63" i="1"/>
  <c r="S4" i="2"/>
  <c r="W4" i="2" s="1"/>
  <c r="Y3" i="2" s="1"/>
  <c r="W42" i="1"/>
  <c r="Y42" i="1" s="1"/>
  <c r="W40" i="1"/>
  <c r="Y40" i="1" s="1"/>
  <c r="O47" i="1"/>
  <c r="S51" i="1" s="1"/>
  <c r="W52" i="1" s="1"/>
  <c r="Y52" i="1" s="1"/>
  <c r="O54" i="1"/>
  <c r="S54" i="1" s="1"/>
  <c r="W54" i="1" s="1"/>
  <c r="Y54" i="1" s="1"/>
  <c r="W66" i="1"/>
  <c r="O12" i="1"/>
  <c r="S11" i="1" s="1"/>
  <c r="S3" i="2"/>
  <c r="W3" i="2" s="1"/>
  <c r="O65" i="1"/>
  <c r="S67" i="1" s="1"/>
  <c r="S41" i="1"/>
  <c r="W41" i="1" s="1"/>
  <c r="Y41" i="1" s="1"/>
  <c r="O27" i="1"/>
  <c r="O5" i="1"/>
  <c r="O15" i="1"/>
  <c r="O14" i="1"/>
  <c r="O67" i="1"/>
  <c r="S63" i="1" s="1"/>
  <c r="W63" i="1" s="1"/>
  <c r="Y63" i="1" s="1"/>
  <c r="O70" i="1"/>
  <c r="S70" i="1" s="1"/>
  <c r="W70" i="1" s="1"/>
  <c r="Y70" i="1" s="1"/>
  <c r="O69" i="1"/>
  <c r="S69" i="1" s="1"/>
  <c r="W69" i="1" s="1"/>
  <c r="Y69" i="1" s="1"/>
  <c r="O53" i="1"/>
  <c r="O50" i="1"/>
  <c r="O43" i="1"/>
  <c r="S43" i="1" s="1"/>
  <c r="W43" i="1" s="1"/>
  <c r="Y43" i="1" s="1"/>
  <c r="O32" i="1"/>
  <c r="S32" i="1" s="1"/>
  <c r="W32" i="1" s="1"/>
  <c r="Y32" i="1" s="1"/>
  <c r="O28" i="1"/>
  <c r="S28" i="1" s="1"/>
  <c r="W28" i="1" s="1"/>
  <c r="Y28" i="1" s="1"/>
  <c r="O24" i="1"/>
  <c r="S25" i="1" s="1"/>
  <c r="W25" i="1" s="1"/>
  <c r="Y25" i="1" s="1"/>
  <c r="O6" i="1"/>
  <c r="O8" i="1"/>
  <c r="S8" i="1" s="1"/>
  <c r="O10" i="1"/>
  <c r="O13" i="1"/>
  <c r="O9" i="1"/>
  <c r="O7" i="1"/>
  <c r="O17" i="1"/>
  <c r="O19" i="1"/>
  <c r="S16" i="1" s="1"/>
  <c r="W16" i="1" s="1"/>
  <c r="Y16" i="1" s="1"/>
  <c r="Y4" i="2" l="1"/>
  <c r="S53" i="1"/>
  <c r="W53" i="1" s="1"/>
  <c r="Y53" i="1" s="1"/>
  <c r="S12" i="1"/>
  <c r="W12" i="1" s="1"/>
  <c r="Y12" i="1" s="1"/>
  <c r="S47" i="1"/>
  <c r="W51" i="1"/>
  <c r="Y51" i="1" s="1"/>
  <c r="S15" i="1"/>
  <c r="S5" i="1"/>
  <c r="W5" i="1" s="1"/>
  <c r="Y5" i="1" s="1"/>
  <c r="S10" i="1"/>
  <c r="W10" i="1" s="1"/>
  <c r="Y10" i="1" s="1"/>
  <c r="S13" i="1"/>
  <c r="W11" i="1" s="1"/>
  <c r="Y11" i="1" s="1"/>
  <c r="S65" i="1"/>
  <c r="W67" i="1" s="1"/>
  <c r="Y68" i="1" s="1"/>
  <c r="S50" i="1"/>
  <c r="W49" i="1" s="1"/>
  <c r="Y49" i="1" s="1"/>
  <c r="S24" i="1"/>
  <c r="W24" i="1" s="1"/>
  <c r="Y24" i="1" s="1"/>
  <c r="S27" i="1"/>
  <c r="W27" i="1" s="1"/>
  <c r="Y27" i="1" s="1"/>
  <c r="S19" i="1"/>
  <c r="W19" i="1" s="1"/>
  <c r="S17" i="1"/>
  <c r="W15" i="1" s="1"/>
  <c r="Y15" i="1" s="1"/>
  <c r="S6" i="1"/>
  <c r="W6" i="1" s="1"/>
  <c r="Y6" i="1" s="1"/>
  <c r="S14" i="1"/>
  <c r="W14" i="1" s="1"/>
  <c r="Y14" i="1" s="1"/>
  <c r="S7" i="1"/>
  <c r="S9" i="1"/>
  <c r="W8" i="1" s="1"/>
  <c r="Y8" i="1" s="1"/>
  <c r="Y20" i="1" l="1"/>
  <c r="Y19" i="1"/>
  <c r="Y67" i="1"/>
  <c r="W50" i="1"/>
  <c r="Y50" i="1" s="1"/>
  <c r="W47" i="1"/>
  <c r="Y47" i="1" s="1"/>
  <c r="W65" i="1"/>
  <c r="W9" i="1"/>
  <c r="Y9" i="1" s="1"/>
  <c r="W13" i="1"/>
  <c r="Y13" i="1" s="1"/>
  <c r="W7" i="1"/>
  <c r="Y7" i="1" s="1"/>
  <c r="W17" i="1"/>
  <c r="Y17" i="1" s="1"/>
  <c r="Y66" i="1" l="1"/>
  <c r="Y65" i="1"/>
</calcChain>
</file>

<file path=xl/sharedStrings.xml><?xml version="1.0" encoding="utf-8"?>
<sst xmlns="http://schemas.openxmlformats.org/spreadsheetml/2006/main" count="806" uniqueCount="108">
  <si>
    <t>Men LW Novice</t>
  </si>
  <si>
    <t>Score</t>
  </si>
  <si>
    <t>Total Score</t>
  </si>
  <si>
    <t>Farmers</t>
  </si>
  <si>
    <t>Distance</t>
  </si>
  <si>
    <t>Mens HW Novice</t>
  </si>
  <si>
    <t>Mens 175</t>
  </si>
  <si>
    <t>Mens 200</t>
  </si>
  <si>
    <t>Mens 231</t>
  </si>
  <si>
    <t>Mens 265</t>
  </si>
  <si>
    <t>Womens LW Novice</t>
  </si>
  <si>
    <t>Womens 160.4</t>
  </si>
  <si>
    <t>Womens 180.5+</t>
  </si>
  <si>
    <t>Mens 265+</t>
  </si>
  <si>
    <t>Log</t>
  </si>
  <si>
    <t>LMS Deadlift</t>
  </si>
  <si>
    <t>Husafell</t>
  </si>
  <si>
    <t>Time/Distance</t>
  </si>
  <si>
    <t>Max weight</t>
  </si>
  <si>
    <t>Max Weight</t>
  </si>
  <si>
    <t>Alyssa Cassino</t>
  </si>
  <si>
    <t>Chris Truppi</t>
  </si>
  <si>
    <t>Matthew Lacross</t>
  </si>
  <si>
    <t>Noah Goldbaum</t>
  </si>
  <si>
    <t>Nick Principe</t>
  </si>
  <si>
    <t>Shawn Benoit</t>
  </si>
  <si>
    <t>David Fraioli</t>
  </si>
  <si>
    <t>Tyler Rauch</t>
  </si>
  <si>
    <t>Ian Crook</t>
  </si>
  <si>
    <t>Thomas Heindl</t>
  </si>
  <si>
    <t>James Laughlin</t>
  </si>
  <si>
    <t>Bruno Martelli</t>
  </si>
  <si>
    <t>Max Rothemich</t>
  </si>
  <si>
    <t>Kendall Julius</t>
  </si>
  <si>
    <t>Danny Campbell</t>
  </si>
  <si>
    <t>Mohamed Diop</t>
  </si>
  <si>
    <t>Scott Thomas</t>
  </si>
  <si>
    <t>Reid Billings</t>
  </si>
  <si>
    <t>Michael Gallagher</t>
  </si>
  <si>
    <t>Jean Rivera</t>
  </si>
  <si>
    <t>Alexander Moy</t>
  </si>
  <si>
    <t>Ronny Hiraldo</t>
  </si>
  <si>
    <t>Herny Pena</t>
  </si>
  <si>
    <t>Brian Wambolt</t>
  </si>
  <si>
    <t>Jonathon Corcoran</t>
  </si>
  <si>
    <t>Omri Mota</t>
  </si>
  <si>
    <t>Ernest Ferrara</t>
  </si>
  <si>
    <t>Mathhew Cady</t>
  </si>
  <si>
    <t>John Doyle</t>
  </si>
  <si>
    <t>Maxwell Piccola</t>
  </si>
  <si>
    <t>Jeff Crooker</t>
  </si>
  <si>
    <t>Nicholas MacPhee</t>
  </si>
  <si>
    <t>Benjamin Kohn</t>
  </si>
  <si>
    <t>Nick Saccente</t>
  </si>
  <si>
    <t>Nicholas Keough</t>
  </si>
  <si>
    <t>Rich Destefani</t>
  </si>
  <si>
    <t>Dane Bonin</t>
  </si>
  <si>
    <t xml:space="preserve">Damon Curtis </t>
  </si>
  <si>
    <t>Nathan Clark</t>
  </si>
  <si>
    <t>Bryan Clifford</t>
  </si>
  <si>
    <t>Mike Burchell</t>
  </si>
  <si>
    <t>Jatniel Baez</t>
  </si>
  <si>
    <t>Warren Tassone</t>
  </si>
  <si>
    <t>Matt Foley</t>
  </si>
  <si>
    <t>Brian Kichton</t>
  </si>
  <si>
    <t xml:space="preserve">Eric Caramanica </t>
  </si>
  <si>
    <t>James Brown</t>
  </si>
  <si>
    <t>Steve Tripp</t>
  </si>
  <si>
    <t>Jen Coelho</t>
  </si>
  <si>
    <t>Alyssa Cassiuno</t>
  </si>
  <si>
    <t>Julia Gimenez</t>
  </si>
  <si>
    <t>Kara Eisenberg</t>
  </si>
  <si>
    <t>Elizabeth Pereira</t>
  </si>
  <si>
    <t>distance/time</t>
  </si>
  <si>
    <t>time/distance</t>
  </si>
  <si>
    <t>HUSAFELL</t>
  </si>
  <si>
    <t>Log 185/205</t>
  </si>
  <si>
    <t>Log 250/270</t>
  </si>
  <si>
    <t>Log 205/225</t>
  </si>
  <si>
    <t>Log 225/245</t>
  </si>
  <si>
    <t>Log 250/275</t>
  </si>
  <si>
    <t>Log 275/295</t>
  </si>
  <si>
    <t>Log 305/325</t>
  </si>
  <si>
    <t>Log.205/225</t>
  </si>
  <si>
    <t>Log305/325</t>
  </si>
  <si>
    <t>Log 100/120</t>
  </si>
  <si>
    <t>Log 130/150</t>
  </si>
  <si>
    <t>Log 150/170</t>
  </si>
  <si>
    <t>Chris Prenga</t>
  </si>
  <si>
    <t>Reps (light)</t>
  </si>
  <si>
    <t>Reps (heavy)</t>
  </si>
  <si>
    <t>Brendan Hynes</t>
  </si>
  <si>
    <t>log 250/270</t>
  </si>
  <si>
    <t>Points Earned</t>
  </si>
  <si>
    <t>TOTAL SCORE</t>
  </si>
  <si>
    <t>FINAL RANK</t>
  </si>
  <si>
    <t>CUMULATIVE</t>
  </si>
  <si>
    <t>X</t>
  </si>
  <si>
    <t>26' 6''</t>
  </si>
  <si>
    <t>Sandbags</t>
  </si>
  <si>
    <t>reps</t>
  </si>
  <si>
    <t>Reps</t>
  </si>
  <si>
    <t>Gone</t>
  </si>
  <si>
    <t>Regionals</t>
  </si>
  <si>
    <t>Nationals/Regionals</t>
  </si>
  <si>
    <t>Nationals</t>
  </si>
  <si>
    <t>*Regionals /Won tie breaker</t>
  </si>
  <si>
    <t>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</si>
</sst>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20" fontId="0" fillId="0" borderId="0" xfId="0" applyNumberFormat="1"/>
    <xf numFmtId="20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0" applyFont="1"/>
    <xf numFmtId="0" fontId="0" fillId="0" borderId="9" xfId="0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A73"/>
  <sheetViews>
    <sheetView tabSelected="1" zoomScaleNormal="100" workbookViewId="0">
      <selection activeCell="B62" sqref="B62:B65"/>
    </sheetView>
  </sheetViews>
  <sheetFormatPr baseColWidth="10" defaultColWidth="8.83203125" defaultRowHeight="15" x14ac:dyDescent="0.2"/>
  <cols>
    <col min="1" max="1" width="3.1640625" bestFit="1" customWidth="1"/>
    <col min="2" max="2" width="15" customWidth="1"/>
    <col min="3" max="3" width="2" customWidth="1"/>
    <col min="4" max="4" width="9.6640625" style="4" bestFit="1" customWidth="1"/>
    <col min="5" max="5" width="10.6640625" style="4" bestFit="1" customWidth="1"/>
    <col min="6" max="6" width="5.5" style="4" bestFit="1" customWidth="1"/>
    <col min="7" max="7" width="9.6640625" style="4" bestFit="1" customWidth="1"/>
    <col min="8" max="8" width="2.5" customWidth="1"/>
    <col min="9" max="9" width="10.5" style="4" bestFit="1" customWidth="1"/>
    <col min="10" max="10" width="5.5" style="4" bestFit="1" customWidth="1"/>
    <col min="11" max="11" width="9.6640625" style="4" bestFit="1" customWidth="1"/>
    <col min="12" max="12" width="2" customWidth="1"/>
    <col min="13" max="13" width="12.5" style="4" bestFit="1" customWidth="1"/>
    <col min="14" max="14" width="5.5" style="4" bestFit="1" customWidth="1"/>
    <col min="15" max="15" width="9.6640625" style="4" bestFit="1" customWidth="1"/>
    <col min="16" max="16" width="2.5" customWidth="1"/>
    <col min="17" max="17" width="7.83203125" style="4" bestFit="1" customWidth="1"/>
    <col min="18" max="18" width="5.5" style="4" bestFit="1" customWidth="1"/>
    <col min="19" max="19" width="9.6640625" style="4" bestFit="1" customWidth="1"/>
    <col min="20" max="20" width="2.1640625" customWidth="1"/>
    <col min="21" max="21" width="4.83203125" style="4" bestFit="1" customWidth="1"/>
    <col min="22" max="22" width="5.5" style="4" bestFit="1" customWidth="1"/>
    <col min="23" max="23" width="9.6640625" style="4" bestFit="1" customWidth="1"/>
    <col min="24" max="24" width="3.5" customWidth="1"/>
    <col min="25" max="25" width="11.1640625" style="4" bestFit="1" customWidth="1"/>
    <col min="26" max="26" width="10.33203125" style="4" bestFit="1" customWidth="1"/>
    <col min="27" max="27" width="16.33203125" bestFit="1" customWidth="1"/>
  </cols>
  <sheetData>
    <row r="3" spans="1:26" x14ac:dyDescent="0.2">
      <c r="D3" s="21" t="s">
        <v>76</v>
      </c>
      <c r="E3" s="21"/>
      <c r="F3" s="21"/>
      <c r="G3" s="21"/>
      <c r="I3" s="21" t="s">
        <v>15</v>
      </c>
      <c r="J3" s="21"/>
      <c r="K3" s="21"/>
      <c r="M3" s="21" t="s">
        <v>3</v>
      </c>
      <c r="N3" s="21"/>
      <c r="O3" s="21"/>
      <c r="Q3" s="21" t="s">
        <v>16</v>
      </c>
      <c r="R3" s="21"/>
      <c r="S3" s="21"/>
      <c r="U3" s="21" t="s">
        <v>99</v>
      </c>
      <c r="V3" s="21"/>
      <c r="W3" s="21"/>
      <c r="Y3" s="22" t="s">
        <v>96</v>
      </c>
      <c r="Z3" s="23"/>
    </row>
    <row r="4" spans="1:26" x14ac:dyDescent="0.2">
      <c r="B4" s="6" t="s">
        <v>0</v>
      </c>
      <c r="D4" s="6" t="s">
        <v>89</v>
      </c>
      <c r="E4" s="6" t="s">
        <v>90</v>
      </c>
      <c r="F4" s="6" t="s">
        <v>1</v>
      </c>
      <c r="G4" s="6" t="s">
        <v>2</v>
      </c>
      <c r="I4" s="6" t="s">
        <v>19</v>
      </c>
      <c r="J4" s="6" t="s">
        <v>1</v>
      </c>
      <c r="K4" s="6" t="s">
        <v>2</v>
      </c>
      <c r="M4" s="6" t="s">
        <v>17</v>
      </c>
      <c r="N4" s="6" t="s">
        <v>1</v>
      </c>
      <c r="O4" s="6" t="s">
        <v>2</v>
      </c>
      <c r="Q4" s="6" t="s">
        <v>4</v>
      </c>
      <c r="R4" s="6" t="s">
        <v>1</v>
      </c>
      <c r="S4" s="6" t="s">
        <v>2</v>
      </c>
      <c r="U4" s="6" t="s">
        <v>101</v>
      </c>
      <c r="V4" s="6" t="s">
        <v>1</v>
      </c>
      <c r="W4" s="6" t="s">
        <v>2</v>
      </c>
      <c r="Y4" s="11" t="s">
        <v>94</v>
      </c>
      <c r="Z4" s="12" t="s">
        <v>95</v>
      </c>
    </row>
    <row r="5" spans="1:26" x14ac:dyDescent="0.2">
      <c r="A5">
        <v>1</v>
      </c>
      <c r="B5" t="s">
        <v>27</v>
      </c>
      <c r="E5" s="4">
        <v>6</v>
      </c>
      <c r="F5" s="4">
        <v>12</v>
      </c>
      <c r="G5" s="4">
        <v>16</v>
      </c>
      <c r="I5" s="4">
        <f>'LMS Deadlift women novice'!L32</f>
        <v>495</v>
      </c>
      <c r="J5" s="4">
        <f>'LMS Deadlift women novice'!M32</f>
        <v>8.5</v>
      </c>
      <c r="K5" s="4">
        <f t="shared" ref="K5:K20" si="0">G5+J5</f>
        <v>24.5</v>
      </c>
      <c r="M5" s="4">
        <f>'Farmers women novice'!C31</f>
        <v>6.37</v>
      </c>
      <c r="N5" s="4">
        <f>'Farmers women novice'!D31</f>
        <v>14</v>
      </c>
      <c r="O5" s="4">
        <f t="shared" ref="O5:O20" si="1">K5+N5</f>
        <v>38.5</v>
      </c>
      <c r="Q5" s="4">
        <f>'Husafell women novice'!C32</f>
        <v>280</v>
      </c>
      <c r="R5" s="4">
        <f>'Husafell women novice'!D32</f>
        <v>16</v>
      </c>
      <c r="S5" s="4">
        <f t="shared" ref="S5:S20" si="2">O5+R5</f>
        <v>54.5</v>
      </c>
      <c r="U5" s="4">
        <f>'Sandbags Novice'!C32</f>
        <v>13</v>
      </c>
      <c r="V5" s="4">
        <f>'Sandbags Novice'!D32</f>
        <v>16</v>
      </c>
      <c r="W5" s="4">
        <f t="shared" ref="W5:W20" si="3">S5+V5</f>
        <v>70.5</v>
      </c>
      <c r="Y5" s="13">
        <f t="shared" ref="Y5:Y20" si="4">W5</f>
        <v>70.5</v>
      </c>
      <c r="Z5" s="14">
        <v>1</v>
      </c>
    </row>
    <row r="6" spans="1:26" x14ac:dyDescent="0.2">
      <c r="A6">
        <v>2</v>
      </c>
      <c r="B6" t="s">
        <v>28</v>
      </c>
      <c r="E6" s="4">
        <v>5</v>
      </c>
      <c r="F6" s="4">
        <v>10</v>
      </c>
      <c r="G6" s="4">
        <v>15</v>
      </c>
      <c r="I6" s="4">
        <f>'LMS Deadlift women novice'!L31</f>
        <v>545</v>
      </c>
      <c r="J6" s="4">
        <f>'LMS Deadlift women novice'!M31</f>
        <v>14</v>
      </c>
      <c r="K6" s="4">
        <f t="shared" si="0"/>
        <v>29</v>
      </c>
      <c r="M6" s="4">
        <f>'Farmers women novice'!C32</f>
        <v>7.56</v>
      </c>
      <c r="N6" s="4">
        <f>'Farmers women novice'!D32</f>
        <v>8</v>
      </c>
      <c r="O6" s="4">
        <f t="shared" si="1"/>
        <v>37</v>
      </c>
      <c r="Q6" s="4">
        <f>'Husafell women novice'!C31</f>
        <v>204.1</v>
      </c>
      <c r="R6" s="4">
        <f>'Husafell women novice'!D31</f>
        <v>13</v>
      </c>
      <c r="S6" s="4">
        <f t="shared" si="2"/>
        <v>50</v>
      </c>
      <c r="U6" s="4">
        <f>'Sandbags Novice'!C31</f>
        <v>11</v>
      </c>
      <c r="V6" s="4">
        <f>'Sandbags Novice'!D31</f>
        <v>14.5</v>
      </c>
      <c r="W6" s="4">
        <f t="shared" si="3"/>
        <v>64.5</v>
      </c>
      <c r="Y6" s="13">
        <f t="shared" si="4"/>
        <v>64.5</v>
      </c>
      <c r="Z6" s="14">
        <v>2</v>
      </c>
    </row>
    <row r="7" spans="1:26" x14ac:dyDescent="0.2">
      <c r="A7">
        <v>3</v>
      </c>
      <c r="B7" t="s">
        <v>29</v>
      </c>
      <c r="D7" s="4">
        <v>4</v>
      </c>
      <c r="F7" s="4">
        <v>4</v>
      </c>
      <c r="G7" s="4">
        <v>10</v>
      </c>
      <c r="I7" s="4">
        <f>'LMS Deadlift women novice'!L25</f>
        <v>495</v>
      </c>
      <c r="J7" s="4">
        <f>'LMS Deadlift women novice'!M25</f>
        <v>8.5</v>
      </c>
      <c r="K7" s="4">
        <f t="shared" si="0"/>
        <v>18.5</v>
      </c>
      <c r="M7" s="4">
        <f>'Farmers women novice'!C23</f>
        <v>6.25</v>
      </c>
      <c r="N7" s="4">
        <f>'Farmers women novice'!D23</f>
        <v>15</v>
      </c>
      <c r="O7" s="4">
        <f t="shared" si="1"/>
        <v>33.5</v>
      </c>
      <c r="Q7" s="4">
        <f>'Husafell women novice'!C29</f>
        <v>242.7</v>
      </c>
      <c r="R7" s="4">
        <f>'Husafell women novice'!D29</f>
        <v>15</v>
      </c>
      <c r="S7" s="4">
        <f t="shared" si="2"/>
        <v>48.5</v>
      </c>
      <c r="U7" s="4">
        <f>'Sandbags Novice'!C30</f>
        <v>11</v>
      </c>
      <c r="V7" s="4">
        <f>'Sandbags Novice'!D30</f>
        <v>14.5</v>
      </c>
      <c r="W7" s="4">
        <f t="shared" si="3"/>
        <v>63</v>
      </c>
      <c r="Y7" s="13">
        <f t="shared" si="4"/>
        <v>63</v>
      </c>
      <c r="Z7" s="14">
        <v>3</v>
      </c>
    </row>
    <row r="8" spans="1:26" x14ac:dyDescent="0.2">
      <c r="A8">
        <v>4</v>
      </c>
      <c r="B8" t="s">
        <v>24</v>
      </c>
      <c r="D8" s="4">
        <v>1</v>
      </c>
      <c r="E8" s="4">
        <v>3</v>
      </c>
      <c r="F8" s="4">
        <v>7</v>
      </c>
      <c r="G8" s="4">
        <v>13.5</v>
      </c>
      <c r="I8" s="4">
        <f>'LMS Deadlift women novice'!L29</f>
        <v>495</v>
      </c>
      <c r="J8" s="4">
        <f>'LMS Deadlift women novice'!M29</f>
        <v>8.5</v>
      </c>
      <c r="K8" s="4">
        <f t="shared" si="0"/>
        <v>22</v>
      </c>
      <c r="M8" s="4">
        <f>'Farmers women novice'!C30</f>
        <v>6.53</v>
      </c>
      <c r="N8" s="4">
        <f>'Farmers women novice'!D30</f>
        <v>12</v>
      </c>
      <c r="O8" s="4">
        <f t="shared" si="1"/>
        <v>34</v>
      </c>
      <c r="Q8" s="4">
        <f>'Husafell women novice'!C30</f>
        <v>178.2</v>
      </c>
      <c r="R8" s="4">
        <f>'Husafell women novice'!D30</f>
        <v>11</v>
      </c>
      <c r="S8" s="4">
        <f t="shared" si="2"/>
        <v>45</v>
      </c>
      <c r="U8" s="4">
        <f>'Sandbags Novice'!C28</f>
        <v>8</v>
      </c>
      <c r="V8" s="4">
        <f>'Sandbags Novice'!D28</f>
        <v>9.5</v>
      </c>
      <c r="W8" s="4">
        <f t="shared" si="3"/>
        <v>54.5</v>
      </c>
      <c r="Y8" s="13">
        <f t="shared" si="4"/>
        <v>54.5</v>
      </c>
      <c r="Z8" s="14">
        <v>4</v>
      </c>
    </row>
    <row r="9" spans="1:26" x14ac:dyDescent="0.2">
      <c r="A9">
        <v>5</v>
      </c>
      <c r="B9" t="s">
        <v>22</v>
      </c>
      <c r="D9" s="4">
        <v>1</v>
      </c>
      <c r="F9" s="4">
        <v>1</v>
      </c>
      <c r="G9" s="4">
        <v>3.5</v>
      </c>
      <c r="I9" s="4">
        <f>'LMS Deadlift women novice'!L19</f>
        <v>545</v>
      </c>
      <c r="J9" s="4">
        <f>'LMS Deadlift women novice'!M19</f>
        <v>14</v>
      </c>
      <c r="K9" s="4">
        <f t="shared" si="0"/>
        <v>17.5</v>
      </c>
      <c r="M9" s="4">
        <f>'Farmers women novice'!C21</f>
        <v>5.47</v>
      </c>
      <c r="N9" s="4">
        <f>'Farmers women novice'!D21</f>
        <v>16</v>
      </c>
      <c r="O9" s="4">
        <f t="shared" si="1"/>
        <v>33.5</v>
      </c>
      <c r="Q9" s="4">
        <f>'Husafell women novice'!C28</f>
        <v>240</v>
      </c>
      <c r="R9" s="4">
        <f>'Husafell women novice'!D28</f>
        <v>14</v>
      </c>
      <c r="S9" s="4">
        <f t="shared" si="2"/>
        <v>47.5</v>
      </c>
      <c r="U9" s="4">
        <f>'Sandbags Novice'!C29</f>
        <v>7</v>
      </c>
      <c r="V9" s="4">
        <f>'Sandbags Novice'!D29</f>
        <v>6.5</v>
      </c>
      <c r="W9" s="4">
        <f t="shared" si="3"/>
        <v>54</v>
      </c>
      <c r="Y9" s="13">
        <f t="shared" si="4"/>
        <v>54</v>
      </c>
      <c r="Z9" s="14">
        <v>5</v>
      </c>
    </row>
    <row r="10" spans="1:26" x14ac:dyDescent="0.2">
      <c r="A10">
        <v>6</v>
      </c>
      <c r="B10" t="s">
        <v>91</v>
      </c>
      <c r="D10" s="4">
        <v>3</v>
      </c>
      <c r="F10" s="4">
        <v>3</v>
      </c>
      <c r="G10" s="4">
        <v>7</v>
      </c>
      <c r="I10" s="4">
        <f>'LMS Deadlift women novice'!L24</f>
        <v>545</v>
      </c>
      <c r="J10" s="4">
        <f>'LMS Deadlift women novice'!M24</f>
        <v>14</v>
      </c>
      <c r="K10" s="4">
        <f t="shared" si="0"/>
        <v>21</v>
      </c>
      <c r="M10" s="4">
        <f>'Farmers women novice'!C29</f>
        <v>6.75</v>
      </c>
      <c r="N10" s="4">
        <f>'Farmers women novice'!D29</f>
        <v>10</v>
      </c>
      <c r="O10" s="4">
        <f t="shared" si="1"/>
        <v>31</v>
      </c>
      <c r="Q10" s="4">
        <f>'Husafell women novice'!C26</f>
        <v>143</v>
      </c>
      <c r="R10" s="4">
        <f>'Husafell women novice'!D26</f>
        <v>9</v>
      </c>
      <c r="S10" s="4">
        <f t="shared" si="2"/>
        <v>40</v>
      </c>
      <c r="U10" s="4">
        <f>'Sandbags Novice'!C27</f>
        <v>8</v>
      </c>
      <c r="V10" s="4">
        <f>'Sandbags Novice'!D27</f>
        <v>9.5</v>
      </c>
      <c r="W10" s="4">
        <f t="shared" si="3"/>
        <v>49.5</v>
      </c>
      <c r="Y10" s="13">
        <f t="shared" si="4"/>
        <v>49.5</v>
      </c>
      <c r="Z10" s="14">
        <v>6</v>
      </c>
    </row>
    <row r="11" spans="1:26" x14ac:dyDescent="0.2">
      <c r="A11">
        <v>7</v>
      </c>
      <c r="B11" t="s">
        <v>33</v>
      </c>
      <c r="D11" s="4">
        <v>3</v>
      </c>
      <c r="F11" s="4">
        <v>3</v>
      </c>
      <c r="G11" s="4">
        <v>7</v>
      </c>
      <c r="I11" s="4">
        <f>'LMS Deadlift women novice'!L23</f>
        <v>545</v>
      </c>
      <c r="J11" s="4">
        <f>'LMS Deadlift women novice'!M23</f>
        <v>14</v>
      </c>
      <c r="K11" s="4">
        <f t="shared" si="0"/>
        <v>21</v>
      </c>
      <c r="M11" s="4">
        <f>'Farmers women novice'!C28</f>
        <v>6.69</v>
      </c>
      <c r="N11" s="4">
        <f>'Farmers women novice'!D28</f>
        <v>11</v>
      </c>
      <c r="O11" s="4">
        <f t="shared" si="1"/>
        <v>32</v>
      </c>
      <c r="Q11" s="4">
        <f>'Husafell women novice'!C27</f>
        <v>46.1</v>
      </c>
      <c r="R11" s="4">
        <f>'Husafell women novice'!D27</f>
        <v>3</v>
      </c>
      <c r="S11" s="4">
        <f t="shared" si="2"/>
        <v>35</v>
      </c>
      <c r="U11" s="4">
        <f>'Sandbags Novice'!C24</f>
        <v>9</v>
      </c>
      <c r="V11" s="4">
        <f>'Sandbags Novice'!D24</f>
        <v>11.5</v>
      </c>
      <c r="W11" s="4">
        <f t="shared" si="3"/>
        <v>46.5</v>
      </c>
      <c r="Y11" s="13">
        <f t="shared" si="4"/>
        <v>46.5</v>
      </c>
      <c r="Z11" s="14">
        <v>7</v>
      </c>
    </row>
    <row r="12" spans="1:26" x14ac:dyDescent="0.2">
      <c r="A12">
        <v>8</v>
      </c>
      <c r="B12" t="s">
        <v>23</v>
      </c>
      <c r="D12" s="4">
        <v>3</v>
      </c>
      <c r="F12" s="4">
        <v>3</v>
      </c>
      <c r="G12" s="4">
        <v>7</v>
      </c>
      <c r="I12" s="4">
        <f>'LMS Deadlift women novice'!L22</f>
        <v>545</v>
      </c>
      <c r="J12" s="4">
        <f>'LMS Deadlift women novice'!M22</f>
        <v>14</v>
      </c>
      <c r="K12" s="4">
        <f t="shared" si="0"/>
        <v>21</v>
      </c>
      <c r="M12" s="4">
        <f>'Farmers women novice'!C27</f>
        <v>9.56</v>
      </c>
      <c r="N12" s="4">
        <f>'Farmers women novice'!D27</f>
        <v>4</v>
      </c>
      <c r="O12" s="4">
        <f t="shared" si="1"/>
        <v>25</v>
      </c>
      <c r="Q12" s="4">
        <f>'Husafell women novice'!C23</f>
        <v>106.9</v>
      </c>
      <c r="R12" s="4">
        <f>'Husafell women novice'!D23</f>
        <v>7</v>
      </c>
      <c r="S12" s="4">
        <f t="shared" si="2"/>
        <v>32</v>
      </c>
      <c r="U12" s="4">
        <f>'Sandbags Novice'!C23</f>
        <v>10</v>
      </c>
      <c r="V12" s="4">
        <f>'Sandbags Novice'!D23</f>
        <v>13</v>
      </c>
      <c r="W12" s="4">
        <f t="shared" si="3"/>
        <v>45</v>
      </c>
      <c r="Y12" s="13">
        <f t="shared" si="4"/>
        <v>45</v>
      </c>
      <c r="Z12" s="14">
        <v>8</v>
      </c>
    </row>
    <row r="13" spans="1:26" x14ac:dyDescent="0.2">
      <c r="A13">
        <v>9</v>
      </c>
      <c r="B13" t="s">
        <v>43</v>
      </c>
      <c r="D13" s="4">
        <v>2</v>
      </c>
      <c r="E13" s="4">
        <v>1</v>
      </c>
      <c r="F13" s="4">
        <v>4</v>
      </c>
      <c r="G13" s="4">
        <v>10</v>
      </c>
      <c r="I13" s="4">
        <f>'LMS Deadlift women novice'!L27</f>
        <v>495</v>
      </c>
      <c r="J13" s="4">
        <f>'LMS Deadlift women novice'!M27</f>
        <v>8.5</v>
      </c>
      <c r="K13" s="4">
        <f t="shared" si="0"/>
        <v>18.5</v>
      </c>
      <c r="M13" s="4">
        <f>'Farmers women novice'!C25</f>
        <v>7.85</v>
      </c>
      <c r="N13" s="4">
        <f>'Farmers women novice'!D25</f>
        <v>7</v>
      </c>
      <c r="O13" s="4">
        <f t="shared" si="1"/>
        <v>25.5</v>
      </c>
      <c r="Q13" s="4">
        <f>'Husafell women novice'!C24</f>
        <v>194</v>
      </c>
      <c r="R13" s="4">
        <f>'Husafell women novice'!D24</f>
        <v>12</v>
      </c>
      <c r="S13" s="4">
        <f t="shared" si="2"/>
        <v>37.5</v>
      </c>
      <c r="U13" s="4">
        <f>'Sandbags Novice'!C26</f>
        <v>7</v>
      </c>
      <c r="V13" s="4">
        <f>'Sandbags Novice'!D26</f>
        <v>6.5</v>
      </c>
      <c r="W13" s="4">
        <f t="shared" si="3"/>
        <v>44</v>
      </c>
      <c r="Y13" s="13">
        <f t="shared" si="4"/>
        <v>44</v>
      </c>
      <c r="Z13" s="14">
        <v>9</v>
      </c>
    </row>
    <row r="14" spans="1:26" x14ac:dyDescent="0.2">
      <c r="A14">
        <v>10</v>
      </c>
      <c r="B14" t="s">
        <v>32</v>
      </c>
      <c r="D14" s="4">
        <v>4</v>
      </c>
      <c r="F14" s="4">
        <v>4</v>
      </c>
      <c r="G14" s="4">
        <v>10</v>
      </c>
      <c r="I14" s="4">
        <f>'LMS Deadlift women novice'!L26</f>
        <v>495</v>
      </c>
      <c r="J14" s="4">
        <f>'LMS Deadlift women novice'!M26</f>
        <v>8.5</v>
      </c>
      <c r="K14" s="4">
        <f t="shared" si="0"/>
        <v>18.5</v>
      </c>
      <c r="M14" s="4">
        <f>'Farmers women novice'!C24</f>
        <v>7.06</v>
      </c>
      <c r="N14" s="4">
        <f>'Farmers women novice'!D24</f>
        <v>9</v>
      </c>
      <c r="O14" s="4">
        <f t="shared" si="1"/>
        <v>27.5</v>
      </c>
      <c r="Q14" s="4">
        <f>'Husafell women novice'!C25</f>
        <v>135.5</v>
      </c>
      <c r="R14" s="4">
        <f>'Husafell women novice'!D25</f>
        <v>8</v>
      </c>
      <c r="S14" s="4">
        <f t="shared" si="2"/>
        <v>35.5</v>
      </c>
      <c r="U14" s="4">
        <f>'Sandbags Novice'!C25</f>
        <v>7</v>
      </c>
      <c r="V14" s="4">
        <f>'Sandbags Novice'!D25</f>
        <v>6.5</v>
      </c>
      <c r="W14" s="4">
        <f t="shared" si="3"/>
        <v>42</v>
      </c>
      <c r="Y14" s="13">
        <f t="shared" si="4"/>
        <v>42</v>
      </c>
      <c r="Z14" s="14">
        <v>10</v>
      </c>
    </row>
    <row r="15" spans="1:26" x14ac:dyDescent="0.2">
      <c r="A15">
        <v>11</v>
      </c>
      <c r="B15" t="s">
        <v>25</v>
      </c>
      <c r="D15" s="4">
        <v>1</v>
      </c>
      <c r="E15" s="4">
        <v>3</v>
      </c>
      <c r="F15" s="4">
        <v>7</v>
      </c>
      <c r="G15" s="4">
        <v>13.5</v>
      </c>
      <c r="I15" s="4">
        <f>'LMS Deadlift women novice'!L30</f>
        <v>455</v>
      </c>
      <c r="J15" s="4">
        <f>'LMS Deadlift women novice'!M30</f>
        <v>4.5</v>
      </c>
      <c r="K15" s="4">
        <f t="shared" si="0"/>
        <v>18</v>
      </c>
      <c r="M15" s="4">
        <f>'Farmers women novice'!C22</f>
        <v>9.7799999999999994</v>
      </c>
      <c r="N15" s="4">
        <f>'Farmers women novice'!D22</f>
        <v>3</v>
      </c>
      <c r="O15" s="4">
        <f t="shared" si="1"/>
        <v>21</v>
      </c>
      <c r="Q15" s="4">
        <f>'Husafell women novice'!C21</f>
        <v>166.1</v>
      </c>
      <c r="R15" s="4">
        <f>'Husafell women novice'!D21</f>
        <v>10</v>
      </c>
      <c r="S15" s="4">
        <f t="shared" si="2"/>
        <v>31</v>
      </c>
      <c r="U15" s="4">
        <f>'Sandbags Novice'!C22</f>
        <v>7</v>
      </c>
      <c r="V15" s="4">
        <f>'Sandbags Novice'!D22</f>
        <v>6.5</v>
      </c>
      <c r="W15" s="4">
        <f t="shared" si="3"/>
        <v>37.5</v>
      </c>
      <c r="Y15" s="13">
        <f t="shared" si="4"/>
        <v>37.5</v>
      </c>
      <c r="Z15" s="14">
        <v>11</v>
      </c>
    </row>
    <row r="16" spans="1:26" x14ac:dyDescent="0.2">
      <c r="A16">
        <v>12</v>
      </c>
      <c r="B16" t="s">
        <v>26</v>
      </c>
      <c r="D16" s="4">
        <v>0</v>
      </c>
      <c r="F16" s="4">
        <v>0</v>
      </c>
      <c r="G16" s="4">
        <v>0</v>
      </c>
      <c r="I16" s="4">
        <f>'LMS Deadlift women novice'!L18</f>
        <v>455</v>
      </c>
      <c r="J16" s="4">
        <f>'LMS Deadlift women novice'!M18</f>
        <v>4.5</v>
      </c>
      <c r="K16" s="4">
        <f t="shared" si="0"/>
        <v>4.5</v>
      </c>
      <c r="M16" s="4">
        <f>'Farmers women novice'!C18</f>
        <v>6.5</v>
      </c>
      <c r="N16" s="4">
        <f>'Farmers women novice'!D18</f>
        <v>13</v>
      </c>
      <c r="O16" s="4">
        <f t="shared" si="1"/>
        <v>17.5</v>
      </c>
      <c r="Q16" s="4">
        <f>'Husafell women novice'!C20</f>
        <v>101.4</v>
      </c>
      <c r="R16" s="4">
        <f>'Husafell women novice'!D20</f>
        <v>5</v>
      </c>
      <c r="S16" s="4">
        <f t="shared" si="2"/>
        <v>22.5</v>
      </c>
      <c r="U16" s="4">
        <f>'Sandbags Novice'!C20</f>
        <v>9</v>
      </c>
      <c r="V16" s="4">
        <f>'Sandbags Novice'!D20</f>
        <v>11.5</v>
      </c>
      <c r="W16" s="4">
        <f t="shared" si="3"/>
        <v>34</v>
      </c>
      <c r="Y16" s="13">
        <f t="shared" si="4"/>
        <v>34</v>
      </c>
      <c r="Z16" s="14">
        <v>12</v>
      </c>
    </row>
    <row r="17" spans="1:27" x14ac:dyDescent="0.2">
      <c r="A17">
        <v>13</v>
      </c>
      <c r="B17" t="s">
        <v>31</v>
      </c>
      <c r="D17" s="4">
        <v>1</v>
      </c>
      <c r="E17" s="4">
        <v>2</v>
      </c>
      <c r="F17" s="4">
        <v>5</v>
      </c>
      <c r="G17" s="4">
        <v>12</v>
      </c>
      <c r="I17" s="4">
        <f>'LMS Deadlift women novice'!L28</f>
        <v>495</v>
      </c>
      <c r="J17" s="4">
        <f>'LMS Deadlift women novice'!M28</f>
        <v>8.5</v>
      </c>
      <c r="K17" s="4">
        <f t="shared" si="0"/>
        <v>20.5</v>
      </c>
      <c r="M17" s="4">
        <f>'Farmers women novice'!C26</f>
        <v>12.63</v>
      </c>
      <c r="N17" s="4">
        <f>'Farmers women novice'!D26</f>
        <v>2</v>
      </c>
      <c r="O17" s="4">
        <f t="shared" si="1"/>
        <v>22.5</v>
      </c>
      <c r="Q17" s="4">
        <f>'Husafell women novice'!C22</f>
        <v>80</v>
      </c>
      <c r="R17" s="4">
        <f>'Husafell women novice'!D22</f>
        <v>4</v>
      </c>
      <c r="S17" s="4">
        <f t="shared" si="2"/>
        <v>26.5</v>
      </c>
      <c r="U17" s="4">
        <f>'Sandbags Novice'!C21</f>
        <v>6</v>
      </c>
      <c r="V17" s="4">
        <f>'Sandbags Novice'!D21</f>
        <v>4</v>
      </c>
      <c r="W17" s="4">
        <f t="shared" si="3"/>
        <v>30.5</v>
      </c>
      <c r="Y17" s="13">
        <f t="shared" si="4"/>
        <v>30.5</v>
      </c>
      <c r="Z17" s="14">
        <v>13</v>
      </c>
    </row>
    <row r="18" spans="1:27" x14ac:dyDescent="0.2">
      <c r="A18">
        <v>14</v>
      </c>
      <c r="B18" t="s">
        <v>34</v>
      </c>
      <c r="D18" s="4">
        <v>1</v>
      </c>
      <c r="F18" s="4">
        <v>1</v>
      </c>
      <c r="G18" s="4">
        <v>3.5</v>
      </c>
      <c r="I18" s="4">
        <f>'LMS Deadlift women novice'!L20</f>
        <v>405</v>
      </c>
      <c r="J18" s="4">
        <f>'LMS Deadlift women novice'!M20</f>
        <v>2.5</v>
      </c>
      <c r="K18" s="4">
        <f t="shared" si="0"/>
        <v>6</v>
      </c>
      <c r="M18" s="4">
        <f>'Farmers women novice'!C19</f>
        <v>9.5</v>
      </c>
      <c r="N18" s="4">
        <f>'Farmers women novice'!D19</f>
        <v>5</v>
      </c>
      <c r="O18" s="4">
        <f t="shared" si="1"/>
        <v>11</v>
      </c>
      <c r="Q18" s="4">
        <f>'Husafell women novice'!C18</f>
        <v>40</v>
      </c>
      <c r="R18" s="4">
        <f>'Husafell women novice'!D18</f>
        <v>2</v>
      </c>
      <c r="S18" s="4">
        <f t="shared" si="2"/>
        <v>13</v>
      </c>
      <c r="U18" s="4">
        <f>'Sandbags Novice'!C18</f>
        <v>0</v>
      </c>
      <c r="V18" s="4">
        <f>'Sandbags Novice'!D18</f>
        <v>0</v>
      </c>
      <c r="W18" s="4">
        <f t="shared" si="3"/>
        <v>13</v>
      </c>
      <c r="Y18" s="13">
        <f t="shared" si="4"/>
        <v>13</v>
      </c>
      <c r="Z18" s="14">
        <v>16</v>
      </c>
    </row>
    <row r="19" spans="1:27" x14ac:dyDescent="0.2">
      <c r="A19">
        <v>15</v>
      </c>
      <c r="B19" t="s">
        <v>30</v>
      </c>
      <c r="D19" s="4">
        <v>2</v>
      </c>
      <c r="F19" s="4">
        <v>2</v>
      </c>
      <c r="G19" s="4">
        <v>5</v>
      </c>
      <c r="I19" s="4">
        <f>'LMS Deadlift women novice'!L21</f>
        <v>405</v>
      </c>
      <c r="J19" s="4">
        <f>'LMS Deadlift women novice'!M21</f>
        <v>1</v>
      </c>
      <c r="K19" s="4">
        <f t="shared" si="0"/>
        <v>6</v>
      </c>
      <c r="M19" s="4">
        <f>'Farmers women novice'!C20</f>
        <v>8.56</v>
      </c>
      <c r="N19" s="4">
        <f>'Farmers women novice'!D20</f>
        <v>6</v>
      </c>
      <c r="O19" s="4">
        <f t="shared" si="1"/>
        <v>12</v>
      </c>
      <c r="Q19" s="4">
        <f>'Husafell women novice'!C19</f>
        <v>1</v>
      </c>
      <c r="R19" s="4">
        <f>'Husafell women novice'!D19</f>
        <v>1</v>
      </c>
      <c r="S19" s="4">
        <f t="shared" si="2"/>
        <v>13</v>
      </c>
      <c r="U19" s="4">
        <f>'Sandbags Novice'!C19</f>
        <v>0</v>
      </c>
      <c r="V19" s="4">
        <f>'Sandbags Novice'!D19</f>
        <v>0</v>
      </c>
      <c r="W19" s="4">
        <f t="shared" si="3"/>
        <v>13</v>
      </c>
      <c r="Y19" s="13">
        <f t="shared" si="4"/>
        <v>13</v>
      </c>
      <c r="Z19" s="14">
        <v>15</v>
      </c>
    </row>
    <row r="20" spans="1:27" x14ac:dyDescent="0.2">
      <c r="A20">
        <v>16</v>
      </c>
      <c r="B20" t="s">
        <v>21</v>
      </c>
      <c r="D20" s="4">
        <v>0</v>
      </c>
      <c r="F20" s="4">
        <v>0</v>
      </c>
      <c r="G20" s="4">
        <v>0</v>
      </c>
      <c r="I20" s="4">
        <f>'LMS Deadlift women novice'!L17</f>
        <v>405</v>
      </c>
      <c r="J20" s="4">
        <f>'LMS Deadlift women novice'!M17</f>
        <v>2.5</v>
      </c>
      <c r="K20" s="4">
        <f t="shared" si="0"/>
        <v>2.5</v>
      </c>
      <c r="M20" s="4">
        <f>'Farmers women novice'!C17</f>
        <v>15.34</v>
      </c>
      <c r="N20" s="4">
        <f>'Farmers women novice'!D17</f>
        <v>1</v>
      </c>
      <c r="O20" s="4">
        <f t="shared" si="1"/>
        <v>3.5</v>
      </c>
      <c r="Q20" s="4">
        <f>'Husafell women novice'!C17</f>
        <v>104.3</v>
      </c>
      <c r="R20" s="4">
        <f>'Husafell women novice'!D17</f>
        <v>6</v>
      </c>
      <c r="S20" s="4">
        <f t="shared" si="2"/>
        <v>9.5</v>
      </c>
      <c r="U20" s="4">
        <f>'Sandbags Novice'!C17</f>
        <v>4</v>
      </c>
      <c r="V20" s="4">
        <f>'Sandbags Novice'!D17</f>
        <v>3</v>
      </c>
      <c r="W20" s="4">
        <f t="shared" si="3"/>
        <v>12.5</v>
      </c>
      <c r="Y20" s="13">
        <f t="shared" si="4"/>
        <v>12.5</v>
      </c>
      <c r="Z20" s="14">
        <v>14</v>
      </c>
    </row>
    <row r="21" spans="1:27" x14ac:dyDescent="0.2">
      <c r="Y21" s="13"/>
      <c r="Z21" s="14"/>
    </row>
    <row r="22" spans="1:27" x14ac:dyDescent="0.2">
      <c r="D22" s="21" t="s">
        <v>77</v>
      </c>
      <c r="E22" s="21"/>
      <c r="F22" s="21"/>
      <c r="G22" s="21"/>
      <c r="I22" s="21" t="s">
        <v>15</v>
      </c>
      <c r="J22" s="21"/>
      <c r="K22" s="21"/>
      <c r="M22" s="21" t="s">
        <v>3</v>
      </c>
      <c r="N22" s="21"/>
      <c r="O22" s="21"/>
      <c r="Q22" s="21" t="s">
        <v>16</v>
      </c>
      <c r="R22" s="21"/>
      <c r="S22" s="21"/>
      <c r="U22" s="21" t="s">
        <v>99</v>
      </c>
      <c r="V22" s="21"/>
      <c r="W22" s="21"/>
      <c r="Y22" s="24" t="s">
        <v>96</v>
      </c>
      <c r="Z22" s="25"/>
    </row>
    <row r="23" spans="1:27" x14ac:dyDescent="0.2">
      <c r="B23" s="6" t="s">
        <v>5</v>
      </c>
      <c r="D23" s="6" t="s">
        <v>89</v>
      </c>
      <c r="E23" s="6" t="s">
        <v>90</v>
      </c>
      <c r="F23" s="6" t="s">
        <v>1</v>
      </c>
      <c r="G23" s="6" t="s">
        <v>2</v>
      </c>
      <c r="I23" s="6" t="s">
        <v>19</v>
      </c>
      <c r="J23" s="6" t="s">
        <v>1</v>
      </c>
      <c r="K23" s="6" t="s">
        <v>2</v>
      </c>
      <c r="M23" s="6" t="s">
        <v>17</v>
      </c>
      <c r="N23" s="6" t="s">
        <v>1</v>
      </c>
      <c r="O23" s="6" t="s">
        <v>2</v>
      </c>
      <c r="Q23" s="6" t="s">
        <v>4</v>
      </c>
      <c r="R23" s="6" t="s">
        <v>1</v>
      </c>
      <c r="S23" s="6" t="s">
        <v>2</v>
      </c>
      <c r="U23" s="6" t="s">
        <v>101</v>
      </c>
      <c r="V23" s="6" t="s">
        <v>1</v>
      </c>
      <c r="W23" s="6" t="s">
        <v>2</v>
      </c>
      <c r="Y23" s="11" t="s">
        <v>94</v>
      </c>
      <c r="Z23" s="12" t="s">
        <v>95</v>
      </c>
    </row>
    <row r="24" spans="1:27" x14ac:dyDescent="0.2">
      <c r="A24">
        <v>1</v>
      </c>
      <c r="B24" t="s">
        <v>35</v>
      </c>
      <c r="D24" s="4">
        <v>1</v>
      </c>
      <c r="F24" s="4">
        <v>1</v>
      </c>
      <c r="G24" s="4">
        <v>3.5</v>
      </c>
      <c r="I24" s="4">
        <f>'LMS Deadlift women novice'!L37</f>
        <v>635</v>
      </c>
      <c r="J24" s="4">
        <f>'LMS Deadlift women novice'!M37</f>
        <v>4.5</v>
      </c>
      <c r="K24" s="4">
        <f>G24+J24</f>
        <v>8</v>
      </c>
      <c r="M24" s="4">
        <f>'Farmers women novice'!C38</f>
        <v>8.6</v>
      </c>
      <c r="N24" s="4">
        <f>'Farmers women novice'!D38</f>
        <v>5</v>
      </c>
      <c r="O24" s="4">
        <f>K24+N24</f>
        <v>13</v>
      </c>
      <c r="Q24" s="4">
        <f>'Husafell women novice'!C39</f>
        <v>160</v>
      </c>
      <c r="R24" s="4">
        <f>'Husafell women novice'!D39</f>
        <v>5</v>
      </c>
      <c r="S24" s="4">
        <f>O24+R24</f>
        <v>18</v>
      </c>
      <c r="U24" s="4">
        <f>'Sandbags Novice'!C39</f>
        <v>6</v>
      </c>
      <c r="V24" s="4">
        <f>'Sandbags Novice'!D39</f>
        <v>4.5</v>
      </c>
      <c r="W24" s="4">
        <f>+S24+V24</f>
        <v>22.5</v>
      </c>
      <c r="Y24" s="13">
        <f>W24</f>
        <v>22.5</v>
      </c>
      <c r="Z24" s="14">
        <v>1</v>
      </c>
    </row>
    <row r="25" spans="1:27" x14ac:dyDescent="0.2">
      <c r="A25">
        <v>2</v>
      </c>
      <c r="B25" t="s">
        <v>38</v>
      </c>
      <c r="D25" s="4">
        <v>1</v>
      </c>
      <c r="F25" s="4">
        <v>1</v>
      </c>
      <c r="G25" s="4">
        <v>3.5</v>
      </c>
      <c r="I25" s="4">
        <f>'LMS Deadlift women novice'!L38</f>
        <v>635</v>
      </c>
      <c r="J25" s="4">
        <f>'LMS Deadlift women novice'!M38</f>
        <v>4.5</v>
      </c>
      <c r="K25" s="4">
        <f>G24+J25</f>
        <v>8</v>
      </c>
      <c r="M25" s="4">
        <f>'Farmers women novice'!C39</f>
        <v>11.47</v>
      </c>
      <c r="N25" s="4">
        <f>'Farmers women novice'!D39</f>
        <v>2.5</v>
      </c>
      <c r="O25" s="4">
        <f>K25+N25</f>
        <v>10.5</v>
      </c>
      <c r="Q25" s="4">
        <f>'Husafell women novice'!C38</f>
        <v>9.4</v>
      </c>
      <c r="R25" s="4">
        <f>'Husafell women novice'!D38</f>
        <v>2</v>
      </c>
      <c r="S25" s="4">
        <f>O25+R25</f>
        <v>12.5</v>
      </c>
      <c r="U25" s="4">
        <f>'Sandbags Novice'!C38</f>
        <v>6</v>
      </c>
      <c r="V25" s="4">
        <f>'Sandbags Novice'!D38</f>
        <v>4.5</v>
      </c>
      <c r="W25" s="4">
        <f>+S25+V25</f>
        <v>17</v>
      </c>
      <c r="Y25" s="13">
        <f>W25</f>
        <v>17</v>
      </c>
      <c r="Z25" s="14">
        <v>2</v>
      </c>
    </row>
    <row r="26" spans="1:27" x14ac:dyDescent="0.2">
      <c r="A26">
        <v>3</v>
      </c>
      <c r="B26" t="s">
        <v>37</v>
      </c>
      <c r="D26" s="4">
        <v>1</v>
      </c>
      <c r="E26" s="4">
        <v>2</v>
      </c>
      <c r="F26" s="4">
        <v>5</v>
      </c>
      <c r="G26" s="4">
        <v>5</v>
      </c>
      <c r="I26" s="4">
        <f>'LMS Deadlift women novice'!L39</f>
        <v>545</v>
      </c>
      <c r="J26" s="4">
        <f>'LMS Deadlift women novice'!M39</f>
        <v>2</v>
      </c>
      <c r="K26" s="4">
        <f>G26+J26</f>
        <v>7</v>
      </c>
      <c r="M26" s="4">
        <f>'Farmers women novice'!C37</f>
        <v>17.03</v>
      </c>
      <c r="N26" s="4">
        <f>'Farmers women novice'!D37</f>
        <v>1</v>
      </c>
      <c r="O26" s="4">
        <f>K26+N26</f>
        <v>8</v>
      </c>
      <c r="Q26" s="4">
        <f>'Husafell women novice'!C37</f>
        <v>129.69999999999999</v>
      </c>
      <c r="R26" s="4">
        <f>'Husafell women novice'!D37</f>
        <v>4</v>
      </c>
      <c r="S26" s="4">
        <f>O26+R26</f>
        <v>12</v>
      </c>
      <c r="U26" s="4">
        <f>'Sandbags Novice'!C37</f>
        <v>4</v>
      </c>
      <c r="V26" s="4">
        <f>'Sandbags Novice'!D37</f>
        <v>3</v>
      </c>
      <c r="W26" s="4">
        <f>+S26+V26</f>
        <v>15</v>
      </c>
      <c r="Y26" s="13">
        <f>W26</f>
        <v>15</v>
      </c>
      <c r="Z26" s="14">
        <v>3</v>
      </c>
    </row>
    <row r="27" spans="1:27" x14ac:dyDescent="0.2">
      <c r="A27">
        <v>4</v>
      </c>
      <c r="B27" t="s">
        <v>36</v>
      </c>
      <c r="D27" s="4">
        <v>0</v>
      </c>
      <c r="F27" s="4">
        <v>0</v>
      </c>
      <c r="G27" s="4">
        <v>0</v>
      </c>
      <c r="I27" s="4">
        <f>'LMS Deadlift women novice'!L35</f>
        <v>585</v>
      </c>
      <c r="J27" s="4">
        <f>'LMS Deadlift women novice'!M35</f>
        <v>3</v>
      </c>
      <c r="K27" s="4">
        <f>G27+J27</f>
        <v>3</v>
      </c>
      <c r="M27" s="4">
        <f>'Farmers women novice'!C36</f>
        <v>11.47</v>
      </c>
      <c r="N27" s="4">
        <f>'Farmers women novice'!D36</f>
        <v>2.5</v>
      </c>
      <c r="O27" s="4">
        <f>K27+N27</f>
        <v>5.5</v>
      </c>
      <c r="Q27" s="4">
        <f>'Husafell women novice'!C36</f>
        <v>40</v>
      </c>
      <c r="R27" s="4">
        <f>'Husafell women novice'!D36</f>
        <v>3</v>
      </c>
      <c r="S27" s="4">
        <f>O27+R27</f>
        <v>8.5</v>
      </c>
      <c r="U27" s="4">
        <f>'Sandbags Novice'!C36</f>
        <v>3</v>
      </c>
      <c r="V27" s="4">
        <f>'Sandbags Novice'!D36</f>
        <v>2</v>
      </c>
      <c r="W27" s="4">
        <f>+S27+V27</f>
        <v>10.5</v>
      </c>
      <c r="Y27" s="13">
        <f>W27</f>
        <v>10.5</v>
      </c>
      <c r="Z27" s="14">
        <v>4</v>
      </c>
    </row>
    <row r="28" spans="1:27" x14ac:dyDescent="0.2">
      <c r="A28">
        <v>5</v>
      </c>
      <c r="B28" t="s">
        <v>49</v>
      </c>
      <c r="D28" s="4">
        <v>0</v>
      </c>
      <c r="F28" s="4">
        <v>0</v>
      </c>
      <c r="G28" s="4">
        <v>0</v>
      </c>
      <c r="I28" s="4">
        <f>'LMS Deadlift women novice'!L36</f>
        <v>495</v>
      </c>
      <c r="J28" s="4">
        <f>'LMS Deadlift women novice'!M36</f>
        <v>1</v>
      </c>
      <c r="K28" s="4">
        <f>G28+J28</f>
        <v>1</v>
      </c>
      <c r="M28" s="4">
        <f>'Farmers women novice'!C35</f>
        <v>11.4</v>
      </c>
      <c r="N28" s="4">
        <f>'Farmers women novice'!D35</f>
        <v>4</v>
      </c>
      <c r="O28" s="4">
        <f>K28+N28</f>
        <v>5</v>
      </c>
      <c r="Q28" s="4">
        <f>'Husafell women novice'!C35</f>
        <v>0</v>
      </c>
      <c r="R28" s="4">
        <f>'Husafell women novice'!D35</f>
        <v>0</v>
      </c>
      <c r="S28" s="4">
        <f>O28+R28</f>
        <v>5</v>
      </c>
      <c r="U28" s="4">
        <f>'Sandbags Novice'!C35</f>
        <v>0</v>
      </c>
      <c r="V28" s="4">
        <f>'Sandbags Novice'!D35</f>
        <v>0</v>
      </c>
      <c r="W28" s="4">
        <f>+S28+V28</f>
        <v>5</v>
      </c>
      <c r="Y28" s="13">
        <f>W28</f>
        <v>5</v>
      </c>
      <c r="Z28" s="14">
        <v>5</v>
      </c>
    </row>
    <row r="29" spans="1:27" x14ac:dyDescent="0.2">
      <c r="Y29" s="13"/>
      <c r="Z29" s="14"/>
    </row>
    <row r="30" spans="1:27" x14ac:dyDescent="0.2">
      <c r="D30" s="21" t="s">
        <v>78</v>
      </c>
      <c r="E30" s="21"/>
      <c r="F30" s="21"/>
      <c r="G30" s="21"/>
      <c r="I30" s="21" t="s">
        <v>15</v>
      </c>
      <c r="J30" s="21"/>
      <c r="K30" s="21"/>
      <c r="M30" s="21" t="s">
        <v>3</v>
      </c>
      <c r="N30" s="21"/>
      <c r="O30" s="21"/>
      <c r="Q30" s="21" t="s">
        <v>16</v>
      </c>
      <c r="R30" s="21"/>
      <c r="S30" s="21"/>
      <c r="U30" s="21" t="s">
        <v>99</v>
      </c>
      <c r="V30" s="21"/>
      <c r="W30" s="21"/>
      <c r="Y30" s="24" t="s">
        <v>96</v>
      </c>
      <c r="Z30" s="25"/>
    </row>
    <row r="31" spans="1:27" x14ac:dyDescent="0.2">
      <c r="B31" s="6" t="s">
        <v>6</v>
      </c>
      <c r="D31" s="6" t="s">
        <v>89</v>
      </c>
      <c r="E31" s="6" t="s">
        <v>90</v>
      </c>
      <c r="F31" s="6" t="s">
        <v>1</v>
      </c>
      <c r="G31" s="6" t="s">
        <v>2</v>
      </c>
      <c r="I31" s="6" t="s">
        <v>19</v>
      </c>
      <c r="J31" s="6" t="s">
        <v>1</v>
      </c>
      <c r="K31" s="6" t="s">
        <v>2</v>
      </c>
      <c r="M31" s="6" t="s">
        <v>17</v>
      </c>
      <c r="N31" s="6" t="s">
        <v>1</v>
      </c>
      <c r="O31" s="6" t="s">
        <v>2</v>
      </c>
      <c r="Q31" s="6" t="s">
        <v>4</v>
      </c>
      <c r="R31" s="6" t="s">
        <v>1</v>
      </c>
      <c r="S31" s="6" t="s">
        <v>2</v>
      </c>
      <c r="U31" s="6" t="s">
        <v>101</v>
      </c>
      <c r="V31" s="6" t="s">
        <v>1</v>
      </c>
      <c r="W31" s="6" t="s">
        <v>2</v>
      </c>
      <c r="Y31" s="11" t="s">
        <v>94</v>
      </c>
      <c r="Z31" s="12" t="s">
        <v>95</v>
      </c>
    </row>
    <row r="32" spans="1:27" x14ac:dyDescent="0.2">
      <c r="A32">
        <v>1</v>
      </c>
      <c r="B32" t="s">
        <v>41</v>
      </c>
      <c r="D32" s="4">
        <v>1</v>
      </c>
      <c r="E32" s="4">
        <v>3</v>
      </c>
      <c r="F32" s="4">
        <v>7</v>
      </c>
      <c r="G32" s="4">
        <v>3</v>
      </c>
      <c r="I32" s="4">
        <f>'LMS Deadlift open'!K5</f>
        <v>635</v>
      </c>
      <c r="J32" s="4">
        <f>'LMS Deadlift open'!L5</f>
        <v>4</v>
      </c>
      <c r="K32" s="4">
        <f>G32+J32</f>
        <v>7</v>
      </c>
      <c r="M32" s="4">
        <f>'Farmers open'!C6</f>
        <v>5.44</v>
      </c>
      <c r="N32" s="4">
        <f>'Farmers open'!D6</f>
        <v>4</v>
      </c>
      <c r="O32" s="4">
        <f>K32+N32</f>
        <v>11</v>
      </c>
      <c r="Q32" s="4">
        <v>363.15</v>
      </c>
      <c r="R32" s="4">
        <f>'Husafelll open'!D6</f>
        <v>1</v>
      </c>
      <c r="S32" s="4">
        <f>O32+R32</f>
        <v>12</v>
      </c>
      <c r="U32" s="4">
        <f>'Sandbags Open'!C6</f>
        <v>9</v>
      </c>
      <c r="V32" s="4">
        <f>'Sandbags Open'!D6</f>
        <v>2.5</v>
      </c>
      <c r="W32" s="4">
        <f>S32+V32</f>
        <v>14.5</v>
      </c>
      <c r="Y32" s="13">
        <f>W32</f>
        <v>14.5</v>
      </c>
      <c r="Z32" s="14">
        <v>1</v>
      </c>
      <c r="AA32" t="s">
        <v>105</v>
      </c>
    </row>
    <row r="33" spans="1:27" x14ac:dyDescent="0.2">
      <c r="A33">
        <v>2</v>
      </c>
      <c r="B33" t="s">
        <v>42</v>
      </c>
      <c r="E33" s="4">
        <v>4</v>
      </c>
      <c r="F33" s="4">
        <v>8</v>
      </c>
      <c r="G33" s="4">
        <v>4</v>
      </c>
      <c r="I33" s="4">
        <f>'LMS Deadlift open'!K6</f>
        <v>585</v>
      </c>
      <c r="J33" s="4">
        <f>'LMS Deadlift open'!L6</f>
        <v>2.5</v>
      </c>
      <c r="K33" s="4">
        <f>G33+J33</f>
        <v>6.5</v>
      </c>
      <c r="M33" s="4">
        <f>'Farmers open'!C5</f>
        <v>6.57</v>
      </c>
      <c r="N33" s="4">
        <f>'Farmers open'!D5</f>
        <v>2</v>
      </c>
      <c r="O33" s="4">
        <f>K33+N33</f>
        <v>8.5</v>
      </c>
      <c r="Q33" s="4">
        <v>564.02</v>
      </c>
      <c r="R33" s="4">
        <f>'Husafelll open'!D5</f>
        <v>3</v>
      </c>
      <c r="S33" s="4">
        <f>O33+R33</f>
        <v>11.5</v>
      </c>
      <c r="U33" s="4">
        <f>'Sandbags Open'!C5</f>
        <v>9</v>
      </c>
      <c r="V33" s="4">
        <f>'Sandbags Open'!D5</f>
        <v>2.5</v>
      </c>
      <c r="W33" s="4">
        <f>S33+V33</f>
        <v>14</v>
      </c>
      <c r="Y33" s="13">
        <f>W33</f>
        <v>14</v>
      </c>
      <c r="Z33" s="14">
        <v>2</v>
      </c>
      <c r="AA33" t="s">
        <v>103</v>
      </c>
    </row>
    <row r="34" spans="1:27" x14ac:dyDescent="0.2">
      <c r="A34">
        <v>3</v>
      </c>
      <c r="B34" t="s">
        <v>40</v>
      </c>
      <c r="D34" s="4">
        <v>3</v>
      </c>
      <c r="F34" s="4">
        <v>3</v>
      </c>
      <c r="G34" s="4">
        <v>1</v>
      </c>
      <c r="I34" s="4">
        <f>'LMS Deadlift open'!K3</f>
        <v>495</v>
      </c>
      <c r="J34" s="4">
        <f>'LMS Deadlift open'!L3</f>
        <v>1</v>
      </c>
      <c r="K34" s="4">
        <f>G34+J34</f>
        <v>2</v>
      </c>
      <c r="M34" s="4">
        <f>'Farmers open'!C3</f>
        <v>7.06</v>
      </c>
      <c r="N34" s="4">
        <f>'Farmers open'!D3</f>
        <v>1</v>
      </c>
      <c r="O34" s="4">
        <f>K34+N34</f>
        <v>3</v>
      </c>
      <c r="Q34" s="4">
        <v>615.1</v>
      </c>
      <c r="R34" s="4">
        <f>'Husafelll open'!D3</f>
        <v>4</v>
      </c>
      <c r="S34" s="4">
        <f>O34+R34</f>
        <v>7</v>
      </c>
      <c r="U34" s="4">
        <f>'Sandbags Open'!C3</f>
        <v>10</v>
      </c>
      <c r="V34" s="4">
        <f>'Sandbags Open'!D3</f>
        <v>4</v>
      </c>
      <c r="W34" s="4">
        <f>S34+V34</f>
        <v>11</v>
      </c>
      <c r="Y34" s="13">
        <f>W34</f>
        <v>11</v>
      </c>
      <c r="Z34" s="14">
        <v>3</v>
      </c>
      <c r="AA34" t="s">
        <v>103</v>
      </c>
    </row>
    <row r="35" spans="1:27" x14ac:dyDescent="0.2">
      <c r="A35">
        <v>4</v>
      </c>
      <c r="B35" t="s">
        <v>39</v>
      </c>
      <c r="D35" s="4">
        <v>1</v>
      </c>
      <c r="E35" s="4">
        <v>2</v>
      </c>
      <c r="F35" s="4">
        <v>5</v>
      </c>
      <c r="G35" s="4">
        <v>2</v>
      </c>
      <c r="I35" s="4">
        <f>'LMS Deadlift open'!K4</f>
        <v>585</v>
      </c>
      <c r="J35" s="4">
        <f>'LMS Deadlift open'!L4</f>
        <v>2.5</v>
      </c>
      <c r="K35" s="4">
        <f>G35+J35</f>
        <v>4.5</v>
      </c>
      <c r="M35" s="4">
        <f>'Farmers open'!C4</f>
        <v>5.78</v>
      </c>
      <c r="N35" s="4">
        <f>'Farmers open'!D4</f>
        <v>3</v>
      </c>
      <c r="O35" s="4">
        <f>K35+N35</f>
        <v>7.5</v>
      </c>
      <c r="Q35" s="4">
        <v>527.04999999999995</v>
      </c>
      <c r="R35" s="4">
        <f>'Husafelll open'!D4</f>
        <v>2</v>
      </c>
      <c r="S35" s="4">
        <f>O35+R35</f>
        <v>9.5</v>
      </c>
      <c r="U35" s="4">
        <f>'Sandbags Open'!C4</f>
        <v>8</v>
      </c>
      <c r="V35" s="4">
        <f>'Sandbags Open'!D4</f>
        <v>1</v>
      </c>
      <c r="W35" s="4">
        <f>S35+V35</f>
        <v>10.5</v>
      </c>
      <c r="Y35" s="13">
        <f>W35</f>
        <v>10.5</v>
      </c>
      <c r="Z35" s="14">
        <v>4</v>
      </c>
    </row>
    <row r="36" spans="1:27" x14ac:dyDescent="0.2">
      <c r="Y36" s="13"/>
      <c r="Z36" s="14"/>
    </row>
    <row r="37" spans="1:27" x14ac:dyDescent="0.2">
      <c r="D37" s="21" t="s">
        <v>79</v>
      </c>
      <c r="E37" s="21"/>
      <c r="F37" s="21"/>
      <c r="G37" s="21"/>
      <c r="I37" s="21" t="s">
        <v>15</v>
      </c>
      <c r="J37" s="21"/>
      <c r="K37" s="21"/>
      <c r="M37" s="21" t="s">
        <v>3</v>
      </c>
      <c r="N37" s="21"/>
      <c r="O37" s="21"/>
      <c r="Q37" s="21" t="s">
        <v>16</v>
      </c>
      <c r="R37" s="21"/>
      <c r="S37" s="21"/>
      <c r="U37" s="21" t="s">
        <v>99</v>
      </c>
      <c r="V37" s="21"/>
      <c r="W37" s="21"/>
      <c r="Y37" s="24" t="s">
        <v>96</v>
      </c>
      <c r="Z37" s="25"/>
    </row>
    <row r="38" spans="1:27" x14ac:dyDescent="0.2">
      <c r="B38" s="6" t="s">
        <v>7</v>
      </c>
      <c r="D38" s="6" t="s">
        <v>89</v>
      </c>
      <c r="E38" s="6" t="s">
        <v>90</v>
      </c>
      <c r="F38" s="6" t="s">
        <v>1</v>
      </c>
      <c r="G38" s="6" t="s">
        <v>2</v>
      </c>
      <c r="I38" s="6" t="s">
        <v>19</v>
      </c>
      <c r="J38" s="6" t="s">
        <v>1</v>
      </c>
      <c r="K38" s="6" t="s">
        <v>2</v>
      </c>
      <c r="M38" s="6" t="s">
        <v>17</v>
      </c>
      <c r="N38" s="6" t="s">
        <v>1</v>
      </c>
      <c r="O38" s="6" t="s">
        <v>2</v>
      </c>
      <c r="Q38" s="6" t="s">
        <v>4</v>
      </c>
      <c r="R38" s="6" t="s">
        <v>1</v>
      </c>
      <c r="S38" s="6" t="s">
        <v>2</v>
      </c>
      <c r="U38" s="6" t="s">
        <v>101</v>
      </c>
      <c r="V38" s="6" t="s">
        <v>1</v>
      </c>
      <c r="W38" s="6" t="s">
        <v>2</v>
      </c>
      <c r="Y38" s="11" t="s">
        <v>94</v>
      </c>
      <c r="Z38" s="12" t="s">
        <v>95</v>
      </c>
    </row>
    <row r="39" spans="1:27" x14ac:dyDescent="0.2">
      <c r="A39">
        <v>1</v>
      </c>
      <c r="B39" t="s">
        <v>45</v>
      </c>
      <c r="E39" s="4">
        <v>5</v>
      </c>
      <c r="F39" s="4">
        <v>10</v>
      </c>
      <c r="G39" s="4">
        <v>5</v>
      </c>
      <c r="I39" s="4">
        <f>'LMS Deadlift open'!K13</f>
        <v>635</v>
      </c>
      <c r="J39" s="4">
        <f>'LMS Deadlift open'!L13</f>
        <v>5</v>
      </c>
      <c r="K39" s="4">
        <f>G39+J39</f>
        <v>10</v>
      </c>
      <c r="M39" s="4">
        <f>'Farmers open'!C14</f>
        <v>5.87</v>
      </c>
      <c r="N39" s="4">
        <f>'Farmers open'!D14</f>
        <v>5</v>
      </c>
      <c r="O39" s="4">
        <f>K39+N39</f>
        <v>15</v>
      </c>
      <c r="Q39" s="4">
        <v>200</v>
      </c>
      <c r="R39" s="4">
        <f>'Husafelll open'!D15</f>
        <v>2</v>
      </c>
      <c r="S39" s="4">
        <f>O39+R39</f>
        <v>17</v>
      </c>
      <c r="U39" s="4">
        <f>'Sandbags Open'!C14</f>
        <v>10</v>
      </c>
      <c r="V39" s="4">
        <f>'Sandbags Open'!D14</f>
        <v>4</v>
      </c>
      <c r="W39" s="4">
        <f>S39+V39</f>
        <v>21</v>
      </c>
      <c r="Y39" s="13">
        <f>W39</f>
        <v>21</v>
      </c>
      <c r="Z39" s="14">
        <v>1</v>
      </c>
      <c r="AA39" t="s">
        <v>105</v>
      </c>
    </row>
    <row r="40" spans="1:27" x14ac:dyDescent="0.2">
      <c r="A40">
        <v>2</v>
      </c>
      <c r="B40" t="s">
        <v>46</v>
      </c>
      <c r="F40" s="4">
        <v>7</v>
      </c>
      <c r="G40" s="4">
        <v>4</v>
      </c>
      <c r="I40" s="4">
        <f>'LMS Deadlift open'!K9</f>
        <v>545</v>
      </c>
      <c r="J40" s="4">
        <f>'LMS Deadlift open'!L9</f>
        <v>3.5</v>
      </c>
      <c r="K40" s="4">
        <f>G40+J40</f>
        <v>7.5</v>
      </c>
      <c r="M40" s="4">
        <f>'Farmers open'!C11</f>
        <v>8.69</v>
      </c>
      <c r="N40" s="4">
        <f>'Farmers open'!D11</f>
        <v>3</v>
      </c>
      <c r="O40" s="4">
        <f>K40+N40</f>
        <v>10.5</v>
      </c>
      <c r="Q40" s="4">
        <v>312.60000000000002</v>
      </c>
      <c r="R40" s="4">
        <f>'Husafelll open'!D12</f>
        <v>5</v>
      </c>
      <c r="S40" s="4">
        <f>O40+R40</f>
        <v>15.5</v>
      </c>
      <c r="U40" s="4">
        <f>'Sandbags Open'!C12</f>
        <v>10</v>
      </c>
      <c r="V40" s="4">
        <f>'Sandbags Open'!D12</f>
        <v>4</v>
      </c>
      <c r="W40" s="4">
        <f>S40+V40</f>
        <v>19.5</v>
      </c>
      <c r="Y40" s="13">
        <f>W40</f>
        <v>19.5</v>
      </c>
      <c r="Z40" s="14">
        <v>2</v>
      </c>
      <c r="AA40" t="s">
        <v>103</v>
      </c>
    </row>
    <row r="41" spans="1:27" x14ac:dyDescent="0.2">
      <c r="A41">
        <v>3</v>
      </c>
      <c r="B41" t="s">
        <v>48</v>
      </c>
      <c r="D41" s="4">
        <v>1</v>
      </c>
      <c r="F41" s="4">
        <v>1</v>
      </c>
      <c r="G41" s="4">
        <v>2</v>
      </c>
      <c r="I41" s="4">
        <f>'LMS Deadlift open'!K11</f>
        <v>495</v>
      </c>
      <c r="J41" s="4">
        <f>'LMS Deadlift open'!L11</f>
        <v>2</v>
      </c>
      <c r="K41" s="4">
        <f>G41+J41</f>
        <v>4</v>
      </c>
      <c r="M41" s="4">
        <f>'Farmers open'!C12</f>
        <v>6</v>
      </c>
      <c r="N41" s="4">
        <f>'Farmers open'!D12</f>
        <v>4</v>
      </c>
      <c r="O41" s="4">
        <f>K41+N41</f>
        <v>8</v>
      </c>
      <c r="Q41" s="4">
        <v>302</v>
      </c>
      <c r="R41" s="4">
        <f>'Husafelll open'!D14</f>
        <v>4</v>
      </c>
      <c r="S41" s="4">
        <f>O41+R41</f>
        <v>12</v>
      </c>
      <c r="U41" s="4">
        <f>'Sandbags Open'!C13</f>
        <v>10</v>
      </c>
      <c r="V41" s="4">
        <f>'Sandbags Open'!D13</f>
        <v>4</v>
      </c>
      <c r="W41" s="4">
        <f>S41+V41</f>
        <v>16</v>
      </c>
      <c r="Y41" s="13">
        <f>W41</f>
        <v>16</v>
      </c>
      <c r="Z41" s="14">
        <v>3</v>
      </c>
      <c r="AA41" t="s">
        <v>103</v>
      </c>
    </row>
    <row r="42" spans="1:27" x14ac:dyDescent="0.2">
      <c r="A42">
        <v>4</v>
      </c>
      <c r="B42" t="s">
        <v>44</v>
      </c>
      <c r="D42" s="4">
        <v>1</v>
      </c>
      <c r="E42" s="4">
        <v>2</v>
      </c>
      <c r="F42" s="4">
        <v>5</v>
      </c>
      <c r="G42" s="4">
        <v>3</v>
      </c>
      <c r="I42" s="4">
        <f>'LMS Deadlift open'!K12</f>
        <v>545</v>
      </c>
      <c r="J42" s="4">
        <f>'LMS Deadlift open'!L12</f>
        <v>3.5</v>
      </c>
      <c r="K42" s="4">
        <f>G42+J42</f>
        <v>6.5</v>
      </c>
      <c r="M42" s="4">
        <f>'Farmers open'!C13</f>
        <v>11.31</v>
      </c>
      <c r="N42" s="4">
        <f>'Farmers open'!D13</f>
        <v>1</v>
      </c>
      <c r="O42" s="4">
        <f>K42+N42</f>
        <v>7.5</v>
      </c>
      <c r="Q42" s="4">
        <v>282.7</v>
      </c>
      <c r="R42" s="4">
        <f>'Husafelll open'!D13</f>
        <v>3</v>
      </c>
      <c r="S42" s="4">
        <f>O42+R42</f>
        <v>10.5</v>
      </c>
      <c r="U42" s="4">
        <f>'Sandbags Open'!C11</f>
        <v>7</v>
      </c>
      <c r="V42" s="4">
        <f>'Sandbags Open'!D11</f>
        <v>2</v>
      </c>
      <c r="W42" s="4">
        <f>S42+V42</f>
        <v>12.5</v>
      </c>
      <c r="Y42" s="13">
        <f>W42</f>
        <v>12.5</v>
      </c>
      <c r="Z42" s="14">
        <v>4</v>
      </c>
    </row>
    <row r="43" spans="1:27" x14ac:dyDescent="0.2">
      <c r="A43">
        <v>5</v>
      </c>
      <c r="B43" t="s">
        <v>47</v>
      </c>
      <c r="D43" s="4">
        <v>0</v>
      </c>
      <c r="F43" s="4">
        <v>0</v>
      </c>
      <c r="G43" s="4">
        <v>0</v>
      </c>
      <c r="I43" s="4">
        <f>'LMS Deadlift open'!K10</f>
        <v>405</v>
      </c>
      <c r="J43" s="4">
        <f>'LMS Deadlift open'!L10</f>
        <v>1</v>
      </c>
      <c r="K43" s="4">
        <f>G43+J43</f>
        <v>1</v>
      </c>
      <c r="M43" s="4">
        <f>'Farmers open'!C10</f>
        <v>9.85</v>
      </c>
      <c r="N43" s="4">
        <f>'Farmers open'!D10</f>
        <v>2</v>
      </c>
      <c r="O43" s="4">
        <f>K43+N43</f>
        <v>3</v>
      </c>
      <c r="Q43" s="4">
        <v>177.2</v>
      </c>
      <c r="R43" s="4">
        <f>'Husafelll open'!D11</f>
        <v>1</v>
      </c>
      <c r="S43" s="4">
        <f>O43+R43</f>
        <v>4</v>
      </c>
      <c r="U43" s="4">
        <f>'Sandbags Open'!C10</f>
        <v>4</v>
      </c>
      <c r="V43" s="4">
        <f>'Sandbags Open'!D10</f>
        <v>1</v>
      </c>
      <c r="W43" s="4">
        <f>S43+V43</f>
        <v>5</v>
      </c>
      <c r="Y43" s="13">
        <f>W43</f>
        <v>5</v>
      </c>
      <c r="Z43" s="14">
        <v>5</v>
      </c>
    </row>
    <row r="44" spans="1:27" x14ac:dyDescent="0.2">
      <c r="Y44" s="13"/>
      <c r="Z44" s="14"/>
    </row>
    <row r="45" spans="1:27" x14ac:dyDescent="0.2">
      <c r="D45" s="21" t="s">
        <v>80</v>
      </c>
      <c r="E45" s="21"/>
      <c r="F45" s="21"/>
      <c r="G45" s="21"/>
      <c r="I45" s="21" t="s">
        <v>15</v>
      </c>
      <c r="J45" s="21"/>
      <c r="K45" s="21"/>
      <c r="M45" s="21" t="s">
        <v>3</v>
      </c>
      <c r="N45" s="21"/>
      <c r="O45" s="21"/>
      <c r="Q45" s="21" t="s">
        <v>16</v>
      </c>
      <c r="R45" s="21"/>
      <c r="S45" s="21"/>
      <c r="U45" s="21" t="s">
        <v>99</v>
      </c>
      <c r="V45" s="21"/>
      <c r="W45" s="21"/>
      <c r="Y45" s="24" t="s">
        <v>96</v>
      </c>
      <c r="Z45" s="25"/>
    </row>
    <row r="46" spans="1:27" x14ac:dyDescent="0.2">
      <c r="B46" s="6" t="s">
        <v>8</v>
      </c>
      <c r="D46" s="6" t="s">
        <v>89</v>
      </c>
      <c r="E46" s="6" t="s">
        <v>90</v>
      </c>
      <c r="F46" s="6" t="s">
        <v>1</v>
      </c>
      <c r="G46" s="6" t="s">
        <v>2</v>
      </c>
      <c r="I46" s="6" t="s">
        <v>19</v>
      </c>
      <c r="J46" s="6" t="s">
        <v>1</v>
      </c>
      <c r="K46" s="6" t="s">
        <v>2</v>
      </c>
      <c r="M46" s="6" t="s">
        <v>17</v>
      </c>
      <c r="N46" s="6" t="s">
        <v>1</v>
      </c>
      <c r="O46" s="6" t="s">
        <v>2</v>
      </c>
      <c r="Q46" s="6" t="s">
        <v>4</v>
      </c>
      <c r="R46" s="6" t="s">
        <v>1</v>
      </c>
      <c r="S46" s="6" t="s">
        <v>2</v>
      </c>
      <c r="U46" s="6" t="s">
        <v>101</v>
      </c>
      <c r="V46" s="6" t="s">
        <v>1</v>
      </c>
      <c r="W46" s="6" t="s">
        <v>2</v>
      </c>
      <c r="Y46" s="11" t="s">
        <v>94</v>
      </c>
      <c r="Z46" s="12" t="s">
        <v>95</v>
      </c>
    </row>
    <row r="47" spans="1:27" x14ac:dyDescent="0.2">
      <c r="A47">
        <v>1</v>
      </c>
      <c r="B47" t="s">
        <v>52</v>
      </c>
      <c r="D47" s="4">
        <v>4</v>
      </c>
      <c r="E47" s="4">
        <v>1</v>
      </c>
      <c r="F47" s="4">
        <v>6</v>
      </c>
      <c r="G47" s="4">
        <v>5.5</v>
      </c>
      <c r="I47" s="4">
        <f>'LMS Deadlift open'!K21</f>
        <v>585</v>
      </c>
      <c r="J47" s="4">
        <f>'LMS Deadlift open'!L21</f>
        <v>2.5</v>
      </c>
      <c r="K47" s="4">
        <f t="shared" ref="K47:K54" si="5">G47+J47</f>
        <v>8</v>
      </c>
      <c r="M47" s="4">
        <f>'Farmers open'!C21</f>
        <v>5</v>
      </c>
      <c r="N47" s="4">
        <f>'Farmers open'!D21</f>
        <v>8</v>
      </c>
      <c r="O47" s="4">
        <f t="shared" ref="O47:O54" si="6">K47+N47</f>
        <v>16</v>
      </c>
      <c r="Q47" s="4">
        <v>440</v>
      </c>
      <c r="R47" s="4">
        <f>'Husafelll open'!D24</f>
        <v>8</v>
      </c>
      <c r="S47" s="4">
        <f t="shared" ref="S47:S54" si="7">O47+R47</f>
        <v>24</v>
      </c>
      <c r="U47" s="4">
        <f>'Sandbags Open'!C24</f>
        <v>10</v>
      </c>
      <c r="V47" s="4">
        <f>'Sandbags Open'!D24</f>
        <v>8</v>
      </c>
      <c r="W47" s="4">
        <f t="shared" ref="W47:W54" si="8">S47+V47</f>
        <v>32</v>
      </c>
      <c r="Y47" s="13">
        <f t="shared" ref="Y47:Y54" si="9">W47</f>
        <v>32</v>
      </c>
      <c r="Z47" s="14">
        <v>1</v>
      </c>
      <c r="AA47" t="s">
        <v>104</v>
      </c>
    </row>
    <row r="48" spans="1:27" x14ac:dyDescent="0.2">
      <c r="A48">
        <v>2</v>
      </c>
      <c r="B48" t="s">
        <v>57</v>
      </c>
      <c r="E48" s="4">
        <v>4</v>
      </c>
      <c r="F48" s="4">
        <v>8</v>
      </c>
      <c r="G48" s="4">
        <f>F48</f>
        <v>8</v>
      </c>
      <c r="I48" s="4">
        <f>'LMS Deadlift open'!K24</f>
        <v>725</v>
      </c>
      <c r="J48" s="4">
        <f>'LMS Deadlift open'!L24</f>
        <v>7.5</v>
      </c>
      <c r="K48" s="4">
        <f t="shared" si="5"/>
        <v>15.5</v>
      </c>
      <c r="M48" s="4">
        <f>'Farmers open'!C25</f>
        <v>7.28</v>
      </c>
      <c r="N48" s="4">
        <f>'Farmers open'!D25</f>
        <v>5</v>
      </c>
      <c r="O48" s="4">
        <f t="shared" si="6"/>
        <v>20.5</v>
      </c>
      <c r="Q48" s="4">
        <v>280.8</v>
      </c>
      <c r="R48" s="4">
        <f>'Husafelll open'!D26</f>
        <v>4</v>
      </c>
      <c r="S48" s="4">
        <f t="shared" si="7"/>
        <v>24.5</v>
      </c>
      <c r="U48" s="4">
        <f>'Sandbags Open'!C25</f>
        <v>8</v>
      </c>
      <c r="V48" s="4">
        <f>'Sandbags Open'!D25</f>
        <v>7</v>
      </c>
      <c r="W48" s="4">
        <f t="shared" si="8"/>
        <v>31.5</v>
      </c>
      <c r="Y48" s="13">
        <f t="shared" si="9"/>
        <v>31.5</v>
      </c>
      <c r="Z48" s="14">
        <v>2</v>
      </c>
      <c r="AA48" t="s">
        <v>104</v>
      </c>
    </row>
    <row r="49" spans="1:27" x14ac:dyDescent="0.2">
      <c r="A49">
        <v>3</v>
      </c>
      <c r="B49" t="s">
        <v>51</v>
      </c>
      <c r="D49" s="4">
        <v>3</v>
      </c>
      <c r="E49" s="4">
        <v>2</v>
      </c>
      <c r="F49" s="4">
        <v>7</v>
      </c>
      <c r="G49" s="4">
        <f>F49</f>
        <v>7</v>
      </c>
      <c r="I49" s="4">
        <f>'LMS Deadlift open'!K23</f>
        <v>725</v>
      </c>
      <c r="J49" s="4">
        <f>'LMS Deadlift open'!L23</f>
        <v>7.5</v>
      </c>
      <c r="K49" s="4">
        <f t="shared" si="5"/>
        <v>14.5</v>
      </c>
      <c r="M49" s="4">
        <f>'Farmers open'!C24</f>
        <v>8.66</v>
      </c>
      <c r="N49" s="4">
        <f>'Farmers open'!D24</f>
        <v>2</v>
      </c>
      <c r="O49" s="4">
        <f t="shared" si="6"/>
        <v>16.5</v>
      </c>
      <c r="Q49" s="4">
        <v>265.11</v>
      </c>
      <c r="R49" s="4">
        <f>'Husafelll open'!D25</f>
        <v>2</v>
      </c>
      <c r="S49" s="4">
        <f t="shared" si="7"/>
        <v>18.5</v>
      </c>
      <c r="U49" s="4">
        <f>'Sandbags Open'!C22</f>
        <v>7</v>
      </c>
      <c r="V49" s="4">
        <f>'Sandbags Open'!D22</f>
        <v>5</v>
      </c>
      <c r="W49" s="4">
        <f t="shared" si="8"/>
        <v>23.5</v>
      </c>
      <c r="Y49" s="13">
        <f t="shared" si="9"/>
        <v>23.5</v>
      </c>
      <c r="Z49" s="14">
        <v>3</v>
      </c>
      <c r="AA49" t="s">
        <v>103</v>
      </c>
    </row>
    <row r="50" spans="1:27" x14ac:dyDescent="0.2">
      <c r="A50">
        <v>4</v>
      </c>
      <c r="B50" t="s">
        <v>54</v>
      </c>
      <c r="D50" s="4">
        <v>1</v>
      </c>
      <c r="F50" s="4">
        <v>1</v>
      </c>
      <c r="G50" s="4">
        <f>F50</f>
        <v>1</v>
      </c>
      <c r="I50" s="4">
        <f>'LMS Deadlift open'!K17</f>
        <v>635</v>
      </c>
      <c r="J50" s="4">
        <f>'LMS Deadlift open'!L17</f>
        <v>5</v>
      </c>
      <c r="K50" s="4">
        <f t="shared" si="5"/>
        <v>6</v>
      </c>
      <c r="M50" s="4">
        <f>'Farmers open'!C19</f>
        <v>5.93</v>
      </c>
      <c r="N50" s="4">
        <f>'Farmers open'!D19</f>
        <v>7</v>
      </c>
      <c r="O50" s="4">
        <f t="shared" si="6"/>
        <v>13</v>
      </c>
      <c r="Q50" s="4">
        <v>366.2</v>
      </c>
      <c r="R50" s="4">
        <f>'Husafelll open'!D23</f>
        <v>7</v>
      </c>
      <c r="S50" s="4">
        <f t="shared" si="7"/>
        <v>20</v>
      </c>
      <c r="U50" s="4">
        <f>'Sandbags Open'!C23</f>
        <v>5</v>
      </c>
      <c r="V50" s="4">
        <f>'Sandbags Open'!D23</f>
        <v>2.5</v>
      </c>
      <c r="W50" s="4">
        <f t="shared" si="8"/>
        <v>22.5</v>
      </c>
      <c r="Y50" s="13">
        <f t="shared" si="9"/>
        <v>22.5</v>
      </c>
      <c r="Z50" s="14">
        <v>4</v>
      </c>
      <c r="AA50" t="s">
        <v>103</v>
      </c>
    </row>
    <row r="51" spans="1:27" x14ac:dyDescent="0.2">
      <c r="A51">
        <v>5</v>
      </c>
      <c r="B51" t="s">
        <v>55</v>
      </c>
      <c r="D51" s="4">
        <v>4</v>
      </c>
      <c r="F51" s="4">
        <v>4</v>
      </c>
      <c r="G51" s="4">
        <v>3.5</v>
      </c>
      <c r="I51" s="4">
        <f>'LMS Deadlift open'!K19</f>
        <v>585</v>
      </c>
      <c r="J51" s="4">
        <f>'LMS Deadlift open'!L19</f>
        <v>2.5</v>
      </c>
      <c r="K51" s="4">
        <f t="shared" si="5"/>
        <v>6</v>
      </c>
      <c r="M51" s="4">
        <f>'Farmers open'!C20</f>
        <v>6</v>
      </c>
      <c r="N51" s="4">
        <f>'Farmers open'!D20</f>
        <v>6</v>
      </c>
      <c r="O51" s="4">
        <f t="shared" si="6"/>
        <v>12</v>
      </c>
      <c r="Q51" s="4">
        <v>309.3</v>
      </c>
      <c r="R51" s="4">
        <f>'Husafelll open'!D22</f>
        <v>5</v>
      </c>
      <c r="S51" s="4">
        <f t="shared" si="7"/>
        <v>17</v>
      </c>
      <c r="U51" s="4">
        <f>'Sandbags Open'!C20</f>
        <v>7</v>
      </c>
      <c r="V51" s="4">
        <f>'Sandbags Open'!D20</f>
        <v>5</v>
      </c>
      <c r="W51" s="4">
        <f t="shared" si="8"/>
        <v>22</v>
      </c>
      <c r="Y51" s="13">
        <f t="shared" si="9"/>
        <v>22</v>
      </c>
      <c r="Z51" s="14">
        <v>5</v>
      </c>
    </row>
    <row r="52" spans="1:27" x14ac:dyDescent="0.2">
      <c r="A52">
        <v>6</v>
      </c>
      <c r="B52" t="s">
        <v>53</v>
      </c>
      <c r="D52" s="4">
        <v>2</v>
      </c>
      <c r="E52" s="4">
        <v>2</v>
      </c>
      <c r="F52" s="4">
        <v>6</v>
      </c>
      <c r="G52" s="4">
        <v>5.5</v>
      </c>
      <c r="I52" s="4">
        <f>'LMS Deadlift open'!K22</f>
        <v>635</v>
      </c>
      <c r="J52" s="4">
        <f>'LMS Deadlift open'!L22</f>
        <v>5</v>
      </c>
      <c r="K52" s="4">
        <f t="shared" si="5"/>
        <v>10.5</v>
      </c>
      <c r="M52" s="4">
        <f>'Farmers open'!C23</f>
        <v>10.28</v>
      </c>
      <c r="N52" s="4">
        <f>'Farmers open'!D23</f>
        <v>1</v>
      </c>
      <c r="O52" s="4">
        <f t="shared" si="6"/>
        <v>11.5</v>
      </c>
      <c r="Q52" s="4">
        <v>350.1</v>
      </c>
      <c r="R52" s="4">
        <f>'Husafelll open'!D21</f>
        <v>6</v>
      </c>
      <c r="S52" s="4">
        <f t="shared" si="7"/>
        <v>17.5</v>
      </c>
      <c r="U52" s="4">
        <f>'Sandbags Open'!C21</f>
        <v>5</v>
      </c>
      <c r="V52" s="4">
        <f>'Sandbags Open'!D21</f>
        <v>2.5</v>
      </c>
      <c r="W52" s="4">
        <f t="shared" si="8"/>
        <v>20</v>
      </c>
      <c r="Y52" s="13">
        <f t="shared" si="9"/>
        <v>20</v>
      </c>
      <c r="Z52" s="14">
        <v>6</v>
      </c>
    </row>
    <row r="53" spans="1:27" x14ac:dyDescent="0.2">
      <c r="A53">
        <v>7</v>
      </c>
      <c r="B53" t="s">
        <v>56</v>
      </c>
      <c r="D53" s="4">
        <v>4</v>
      </c>
      <c r="F53" s="4">
        <v>4</v>
      </c>
      <c r="G53" s="4">
        <v>3.5</v>
      </c>
      <c r="I53" s="4">
        <f>'LMS Deadlift open'!K20</f>
        <v>635</v>
      </c>
      <c r="J53" s="4">
        <f>'LMS Deadlift open'!L20</f>
        <v>5</v>
      </c>
      <c r="K53" s="4">
        <f t="shared" si="5"/>
        <v>8.5</v>
      </c>
      <c r="M53" s="4">
        <f>'Farmers open'!C22</f>
        <v>8.2100000000000009</v>
      </c>
      <c r="N53" s="4">
        <f>'Farmers open'!D22</f>
        <v>3</v>
      </c>
      <c r="O53" s="4">
        <f t="shared" si="6"/>
        <v>11.5</v>
      </c>
      <c r="Q53" s="4">
        <v>280</v>
      </c>
      <c r="R53" s="4">
        <f>'Husafelll open'!D20</f>
        <v>3</v>
      </c>
      <c r="S53" s="4">
        <f t="shared" si="7"/>
        <v>14.5</v>
      </c>
      <c r="U53" s="4">
        <f>'Sandbags Open'!C19</f>
        <v>7</v>
      </c>
      <c r="V53" s="4">
        <f>'Sandbags Open'!D19</f>
        <v>5</v>
      </c>
      <c r="W53" s="4">
        <f t="shared" si="8"/>
        <v>19.5</v>
      </c>
      <c r="Y53" s="13">
        <f t="shared" si="9"/>
        <v>19.5</v>
      </c>
      <c r="Z53" s="14">
        <v>7</v>
      </c>
    </row>
    <row r="54" spans="1:27" x14ac:dyDescent="0.2">
      <c r="A54">
        <v>8</v>
      </c>
      <c r="B54" t="s">
        <v>50</v>
      </c>
      <c r="D54" s="4">
        <v>2</v>
      </c>
      <c r="F54" s="4">
        <v>2</v>
      </c>
      <c r="G54" s="4">
        <f>F54</f>
        <v>2</v>
      </c>
      <c r="I54" s="4">
        <f>'LMS Deadlift open'!K18</f>
        <v>545</v>
      </c>
      <c r="J54" s="4">
        <f>'LMS Deadlift open'!L18</f>
        <v>1</v>
      </c>
      <c r="K54" s="4">
        <f t="shared" si="5"/>
        <v>3</v>
      </c>
      <c r="M54" s="4">
        <f>'Farmers open'!C18</f>
        <v>7.94</v>
      </c>
      <c r="N54" s="4">
        <f>'Farmers open'!D18</f>
        <v>4</v>
      </c>
      <c r="O54" s="4">
        <f t="shared" si="6"/>
        <v>7</v>
      </c>
      <c r="Q54" s="4">
        <v>200</v>
      </c>
      <c r="R54" s="4">
        <f>'Husafelll open'!D19</f>
        <v>1</v>
      </c>
      <c r="S54" s="4">
        <f t="shared" si="7"/>
        <v>8</v>
      </c>
      <c r="U54" s="4">
        <f>'Sandbags Open'!C18</f>
        <v>2</v>
      </c>
      <c r="V54" s="4">
        <f>'Sandbags Open'!D18</f>
        <v>1</v>
      </c>
      <c r="W54" s="4">
        <f t="shared" si="8"/>
        <v>9</v>
      </c>
      <c r="Y54" s="13">
        <f t="shared" si="9"/>
        <v>9</v>
      </c>
      <c r="Z54" s="14">
        <v>8</v>
      </c>
    </row>
    <row r="55" spans="1:27" x14ac:dyDescent="0.2">
      <c r="Y55" s="13"/>
      <c r="Z55" s="14"/>
    </row>
    <row r="56" spans="1:27" x14ac:dyDescent="0.2">
      <c r="D56" s="21" t="s">
        <v>81</v>
      </c>
      <c r="E56" s="21"/>
      <c r="F56" s="21"/>
      <c r="G56" s="21"/>
      <c r="I56" s="21" t="s">
        <v>15</v>
      </c>
      <c r="J56" s="21"/>
      <c r="K56" s="21"/>
      <c r="M56" s="21" t="s">
        <v>3</v>
      </c>
      <c r="N56" s="21"/>
      <c r="O56" s="21"/>
      <c r="Q56" s="21" t="s">
        <v>16</v>
      </c>
      <c r="R56" s="21"/>
      <c r="S56" s="21"/>
      <c r="U56" s="21" t="s">
        <v>99</v>
      </c>
      <c r="V56" s="21"/>
      <c r="W56" s="21"/>
      <c r="Y56" s="24" t="s">
        <v>96</v>
      </c>
      <c r="Z56" s="25"/>
    </row>
    <row r="57" spans="1:27" x14ac:dyDescent="0.2">
      <c r="B57" s="6" t="s">
        <v>9</v>
      </c>
      <c r="D57" s="6" t="s">
        <v>89</v>
      </c>
      <c r="E57" s="6" t="s">
        <v>90</v>
      </c>
      <c r="F57" s="6" t="s">
        <v>1</v>
      </c>
      <c r="G57" s="6" t="s">
        <v>2</v>
      </c>
      <c r="I57" s="6" t="s">
        <v>19</v>
      </c>
      <c r="J57" s="6" t="s">
        <v>1</v>
      </c>
      <c r="K57" s="6" t="s">
        <v>2</v>
      </c>
      <c r="M57" s="6" t="s">
        <v>17</v>
      </c>
      <c r="N57" s="6" t="s">
        <v>1</v>
      </c>
      <c r="O57" s="6" t="s">
        <v>2</v>
      </c>
      <c r="Q57" s="6" t="s">
        <v>4</v>
      </c>
      <c r="R57" s="6" t="s">
        <v>1</v>
      </c>
      <c r="S57" s="6" t="s">
        <v>2</v>
      </c>
      <c r="U57" s="6" t="s">
        <v>101</v>
      </c>
      <c r="V57" s="6" t="s">
        <v>1</v>
      </c>
      <c r="W57" s="6" t="s">
        <v>2</v>
      </c>
      <c r="Y57" s="11" t="s">
        <v>94</v>
      </c>
      <c r="Z57" s="12" t="s">
        <v>95</v>
      </c>
    </row>
    <row r="58" spans="1:27" x14ac:dyDescent="0.2">
      <c r="A58">
        <v>1</v>
      </c>
      <c r="B58" t="s">
        <v>59</v>
      </c>
      <c r="D58" s="4">
        <v>0</v>
      </c>
      <c r="F58" s="4">
        <v>0</v>
      </c>
      <c r="G58" s="4">
        <f t="shared" ref="G58" si="10">F58</f>
        <v>0</v>
      </c>
      <c r="I58" s="4">
        <f>'LMS Deadlift open'!K28</f>
        <v>495</v>
      </c>
      <c r="J58" s="4">
        <f>'LMS Deadlift open'!L28</f>
        <v>1</v>
      </c>
      <c r="K58" s="4">
        <f t="shared" ref="K58" si="11">G58+J58</f>
        <v>1</v>
      </c>
      <c r="M58" s="4">
        <f>'Farmers open'!C28</f>
        <v>20.22</v>
      </c>
      <c r="N58" s="4">
        <f>'Farmers open'!D28</f>
        <v>1</v>
      </c>
      <c r="O58" s="4">
        <f t="shared" ref="O58" si="12">K58+N58</f>
        <v>2</v>
      </c>
      <c r="Q58" s="4">
        <v>240</v>
      </c>
      <c r="R58" s="4">
        <f>'Husafelll open'!D30</f>
        <v>1</v>
      </c>
      <c r="S58" s="4">
        <f t="shared" ref="S58" si="13">O58+R58</f>
        <v>3</v>
      </c>
      <c r="U58" s="4">
        <f>'Sandbags Open'!C29</f>
        <v>3</v>
      </c>
      <c r="V58" s="4">
        <f>'Sandbags Open'!D29</f>
        <v>1</v>
      </c>
      <c r="W58" s="4">
        <f t="shared" ref="W58" si="14">S58+V58</f>
        <v>4</v>
      </c>
      <c r="Y58" s="13">
        <f>W58</f>
        <v>4</v>
      </c>
      <c r="Z58" s="14">
        <v>1</v>
      </c>
      <c r="AA58" t="s">
        <v>103</v>
      </c>
    </row>
    <row r="59" spans="1:27" x14ac:dyDescent="0.2">
      <c r="Y59" s="13"/>
      <c r="Z59" s="14"/>
    </row>
    <row r="60" spans="1:27" x14ac:dyDescent="0.2">
      <c r="D60" s="21" t="s">
        <v>82</v>
      </c>
      <c r="E60" s="21"/>
      <c r="F60" s="21"/>
      <c r="G60" s="21"/>
      <c r="I60" s="21" t="s">
        <v>15</v>
      </c>
      <c r="J60" s="21"/>
      <c r="K60" s="21"/>
      <c r="M60" s="21" t="s">
        <v>3</v>
      </c>
      <c r="N60" s="21"/>
      <c r="O60" s="21"/>
      <c r="Q60" s="21" t="s">
        <v>16</v>
      </c>
      <c r="R60" s="21"/>
      <c r="S60" s="21"/>
      <c r="U60" s="21" t="s">
        <v>99</v>
      </c>
      <c r="V60" s="21"/>
      <c r="W60" s="21"/>
      <c r="Y60" s="24" t="s">
        <v>96</v>
      </c>
      <c r="Z60" s="25"/>
    </row>
    <row r="61" spans="1:27" x14ac:dyDescent="0.2">
      <c r="B61" s="6" t="s">
        <v>13</v>
      </c>
      <c r="D61" s="6" t="s">
        <v>89</v>
      </c>
      <c r="E61" s="6" t="s">
        <v>90</v>
      </c>
      <c r="F61" s="6" t="s">
        <v>1</v>
      </c>
      <c r="G61" s="6" t="s">
        <v>2</v>
      </c>
      <c r="I61" s="6" t="s">
        <v>19</v>
      </c>
      <c r="J61" s="6" t="s">
        <v>1</v>
      </c>
      <c r="K61" s="6" t="s">
        <v>2</v>
      </c>
      <c r="M61" s="6" t="s">
        <v>17</v>
      </c>
      <c r="N61" s="6" t="s">
        <v>1</v>
      </c>
      <c r="O61" s="6" t="s">
        <v>2</v>
      </c>
      <c r="Q61" s="6" t="s">
        <v>4</v>
      </c>
      <c r="R61" s="6" t="s">
        <v>1</v>
      </c>
      <c r="S61" s="6" t="s">
        <v>2</v>
      </c>
      <c r="U61" s="6" t="s">
        <v>101</v>
      </c>
      <c r="V61" s="6" t="s">
        <v>1</v>
      </c>
      <c r="W61" s="6" t="s">
        <v>2</v>
      </c>
      <c r="Y61" s="11" t="s">
        <v>94</v>
      </c>
      <c r="Z61" s="12" t="s">
        <v>95</v>
      </c>
    </row>
    <row r="62" spans="1:27" x14ac:dyDescent="0.2">
      <c r="A62">
        <v>1</v>
      </c>
      <c r="B62" t="s">
        <v>64</v>
      </c>
      <c r="D62" s="4">
        <v>2</v>
      </c>
      <c r="E62" s="4">
        <v>3</v>
      </c>
      <c r="F62" s="4">
        <v>8</v>
      </c>
      <c r="G62" s="4">
        <v>9</v>
      </c>
      <c r="I62" s="4">
        <f>'LMS Deadlift open'!K39</f>
        <v>815</v>
      </c>
      <c r="J62" s="4">
        <f>'LMS Deadlift open'!L39</f>
        <v>8.5</v>
      </c>
      <c r="K62" s="4">
        <f t="shared" ref="K62:K70" si="15">G62+J62</f>
        <v>17.5</v>
      </c>
      <c r="M62" s="4">
        <f>'Farmers open'!C39</f>
        <v>5.81</v>
      </c>
      <c r="N62" s="4">
        <f>'Farmers open'!D39</f>
        <v>9</v>
      </c>
      <c r="O62" s="4">
        <f t="shared" ref="O62:O70" si="16">K62+N62</f>
        <v>26.5</v>
      </c>
      <c r="Q62" s="4">
        <v>280</v>
      </c>
      <c r="R62" s="4">
        <f>'Husafelll open'!D41</f>
        <v>8</v>
      </c>
      <c r="S62" s="4">
        <f t="shared" ref="S62:S70" si="17">O62+R62</f>
        <v>34.5</v>
      </c>
      <c r="U62" s="4">
        <f>'Sandbags Open'!C40</f>
        <v>6</v>
      </c>
      <c r="V62" s="4">
        <f>'Sandbags Open'!D40</f>
        <v>8.5</v>
      </c>
      <c r="W62" s="4">
        <f t="shared" ref="W62:W70" si="18">S62+V62</f>
        <v>43</v>
      </c>
      <c r="Y62" s="13">
        <f t="shared" ref="Y62:Y70" si="19">W62</f>
        <v>43</v>
      </c>
      <c r="Z62" s="14">
        <v>1</v>
      </c>
      <c r="AA62" t="s">
        <v>104</v>
      </c>
    </row>
    <row r="63" spans="1:27" x14ac:dyDescent="0.2">
      <c r="A63">
        <v>2</v>
      </c>
      <c r="B63" t="s">
        <v>67</v>
      </c>
      <c r="D63" s="4">
        <v>0</v>
      </c>
      <c r="F63" s="4">
        <v>0</v>
      </c>
      <c r="G63" s="4">
        <v>0</v>
      </c>
      <c r="I63" s="4">
        <f>'LMS Deadlift open'!K31</f>
        <v>815</v>
      </c>
      <c r="J63" s="4">
        <f>'LMS Deadlift open'!L31</f>
        <v>8.5</v>
      </c>
      <c r="K63" s="4">
        <f t="shared" si="15"/>
        <v>8.5</v>
      </c>
      <c r="M63" s="4">
        <f>'Farmers open'!C35</f>
        <v>6.59</v>
      </c>
      <c r="N63" s="4">
        <f>'Farmers open'!D35</f>
        <v>8</v>
      </c>
      <c r="O63" s="4">
        <f t="shared" si="16"/>
        <v>16.5</v>
      </c>
      <c r="Q63" s="4">
        <v>240</v>
      </c>
      <c r="R63" s="4">
        <f>'Husafelll open'!D40</f>
        <v>6.5</v>
      </c>
      <c r="S63" s="4">
        <f t="shared" si="17"/>
        <v>23</v>
      </c>
      <c r="U63" s="4">
        <f>'Sandbags Open'!C39</f>
        <v>6</v>
      </c>
      <c r="V63" s="4">
        <f>'Sandbags Open'!D39</f>
        <v>8.5</v>
      </c>
      <c r="W63" s="4">
        <f t="shared" si="18"/>
        <v>31.5</v>
      </c>
      <c r="Y63" s="13">
        <f t="shared" si="19"/>
        <v>31.5</v>
      </c>
      <c r="Z63" s="14">
        <v>2</v>
      </c>
      <c r="AA63" t="s">
        <v>104</v>
      </c>
    </row>
    <row r="64" spans="1:27" x14ac:dyDescent="0.2">
      <c r="A64">
        <v>3</v>
      </c>
      <c r="B64" t="s">
        <v>88</v>
      </c>
      <c r="D64" s="4">
        <v>1</v>
      </c>
      <c r="E64" s="4">
        <v>2</v>
      </c>
      <c r="F64" s="4">
        <v>5</v>
      </c>
      <c r="G64" s="4">
        <v>7</v>
      </c>
      <c r="I64" s="4">
        <f>'LMS Deadlift open'!K37</f>
        <v>675</v>
      </c>
      <c r="J64" s="4">
        <f>'LMS Deadlift open'!L37</f>
        <v>5</v>
      </c>
      <c r="K64" s="4">
        <f t="shared" si="15"/>
        <v>12</v>
      </c>
      <c r="M64" s="4">
        <f>'Farmers open'!C37</f>
        <v>7.4</v>
      </c>
      <c r="N64" s="4">
        <f>'Farmers open'!D37</f>
        <v>6</v>
      </c>
      <c r="O64" s="4">
        <f t="shared" si="16"/>
        <v>18</v>
      </c>
      <c r="Q64" s="4">
        <v>240</v>
      </c>
      <c r="R64" s="4">
        <f>'Husafelll open'!D39</f>
        <v>6.5</v>
      </c>
      <c r="S64" s="4">
        <f t="shared" si="17"/>
        <v>24.5</v>
      </c>
      <c r="U64" s="4">
        <f>'Sandbags Open'!C38</f>
        <v>5</v>
      </c>
      <c r="V64" s="4">
        <f>'Sandbags Open'!D38</f>
        <v>6.5</v>
      </c>
      <c r="W64" s="4">
        <f t="shared" si="18"/>
        <v>31</v>
      </c>
      <c r="Y64" s="13">
        <f t="shared" si="19"/>
        <v>31</v>
      </c>
      <c r="Z64" s="14">
        <v>3</v>
      </c>
      <c r="AA64" t="s">
        <v>103</v>
      </c>
    </row>
    <row r="65" spans="1:27" x14ac:dyDescent="0.2">
      <c r="A65">
        <v>4</v>
      </c>
      <c r="B65" t="s">
        <v>66</v>
      </c>
      <c r="E65" s="4">
        <v>3</v>
      </c>
      <c r="F65" s="4">
        <v>6</v>
      </c>
      <c r="G65" s="4">
        <v>8</v>
      </c>
      <c r="I65" s="4">
        <f>'LMS Deadlift open'!K38</f>
        <v>635</v>
      </c>
      <c r="J65" s="4">
        <f>'LMS Deadlift open'!L38</f>
        <v>3.5</v>
      </c>
      <c r="K65" s="4">
        <f t="shared" si="15"/>
        <v>11.5</v>
      </c>
      <c r="M65" s="4">
        <f>'Farmers open'!C36</f>
        <v>8.44</v>
      </c>
      <c r="N65" s="4">
        <f>'Farmers open'!D36</f>
        <v>5</v>
      </c>
      <c r="O65" s="4">
        <f t="shared" si="16"/>
        <v>16.5</v>
      </c>
      <c r="Q65" s="4">
        <v>189.9</v>
      </c>
      <c r="R65" s="4">
        <f>'Husafelll open'!D37</f>
        <v>5</v>
      </c>
      <c r="S65" s="4">
        <f t="shared" si="17"/>
        <v>21.5</v>
      </c>
      <c r="U65" s="4">
        <f>'Sandbags Open'!C37</f>
        <v>3</v>
      </c>
      <c r="V65" s="4">
        <f>'Sandbags Open'!D37</f>
        <v>3</v>
      </c>
      <c r="W65" s="4">
        <f t="shared" si="18"/>
        <v>24.5</v>
      </c>
      <c r="Y65" s="13">
        <f t="shared" si="19"/>
        <v>24.5</v>
      </c>
      <c r="Z65" s="14">
        <v>4</v>
      </c>
      <c r="AA65" t="s">
        <v>103</v>
      </c>
    </row>
    <row r="66" spans="1:27" x14ac:dyDescent="0.2">
      <c r="A66">
        <v>5</v>
      </c>
      <c r="B66" t="s">
        <v>60</v>
      </c>
      <c r="D66" s="4">
        <v>0</v>
      </c>
      <c r="F66" s="4">
        <v>0</v>
      </c>
      <c r="G66" s="4">
        <v>0</v>
      </c>
      <c r="I66" s="4">
        <f>'LMS Deadlift open'!K32</f>
        <v>675</v>
      </c>
      <c r="J66" s="4">
        <f>'LMS Deadlift open'!L32</f>
        <v>5</v>
      </c>
      <c r="K66" s="4">
        <f t="shared" si="15"/>
        <v>5</v>
      </c>
      <c r="M66" s="4">
        <f>'Farmers open'!C33</f>
        <v>10.31</v>
      </c>
      <c r="N66" s="4">
        <f>'Farmers open'!D33</f>
        <v>3</v>
      </c>
      <c r="O66" s="4">
        <f t="shared" si="16"/>
        <v>8</v>
      </c>
      <c r="Q66" s="4">
        <v>360</v>
      </c>
      <c r="R66" s="4">
        <f>'Husafelll open'!D35</f>
        <v>9</v>
      </c>
      <c r="S66" s="4">
        <f t="shared" si="17"/>
        <v>17</v>
      </c>
      <c r="U66" s="4">
        <f>'Sandbags Open'!C35</f>
        <v>5</v>
      </c>
      <c r="V66" s="4">
        <f>'Sandbags Open'!D35</f>
        <v>6.5</v>
      </c>
      <c r="W66" s="4">
        <f t="shared" si="18"/>
        <v>23.5</v>
      </c>
      <c r="Y66" s="13">
        <f t="shared" si="19"/>
        <v>23.5</v>
      </c>
      <c r="Z66" s="14">
        <v>5</v>
      </c>
    </row>
    <row r="67" spans="1:27" x14ac:dyDescent="0.2">
      <c r="A67">
        <v>6</v>
      </c>
      <c r="B67" t="s">
        <v>61</v>
      </c>
      <c r="E67" s="4">
        <v>2</v>
      </c>
      <c r="F67" s="4">
        <v>4</v>
      </c>
      <c r="G67" s="4">
        <v>6</v>
      </c>
      <c r="I67" s="4">
        <f>'LMS Deadlift open'!K36</f>
        <v>725</v>
      </c>
      <c r="J67" s="4">
        <f>'LMS Deadlift open'!L36</f>
        <v>7</v>
      </c>
      <c r="K67" s="4">
        <f t="shared" si="15"/>
        <v>13</v>
      </c>
      <c r="M67" s="4">
        <f>'Farmers open'!C38</f>
        <v>9.81</v>
      </c>
      <c r="N67" s="4">
        <f>'Farmers open'!D38</f>
        <v>4</v>
      </c>
      <c r="O67" s="4">
        <f t="shared" si="16"/>
        <v>17</v>
      </c>
      <c r="Q67" s="4">
        <v>160</v>
      </c>
      <c r="R67" s="4">
        <f>'Husafelll open'!D38</f>
        <v>3</v>
      </c>
      <c r="S67" s="4">
        <f t="shared" si="17"/>
        <v>20</v>
      </c>
      <c r="U67" s="4">
        <f>'Sandbags Open'!C36</f>
        <v>1</v>
      </c>
      <c r="V67" s="4">
        <f>'Sandbags Open'!D36</f>
        <v>1.5</v>
      </c>
      <c r="W67" s="4">
        <f t="shared" si="18"/>
        <v>21.5</v>
      </c>
      <c r="Y67" s="13">
        <f t="shared" si="19"/>
        <v>21.5</v>
      </c>
      <c r="Z67" s="14">
        <v>6</v>
      </c>
    </row>
    <row r="68" spans="1:27" x14ac:dyDescent="0.2">
      <c r="A68">
        <v>7</v>
      </c>
      <c r="B68" t="s">
        <v>63</v>
      </c>
      <c r="D68" s="4">
        <v>0</v>
      </c>
      <c r="F68" s="4">
        <v>0</v>
      </c>
      <c r="G68" s="4">
        <v>0</v>
      </c>
      <c r="I68" s="4">
        <f>'LMS Deadlift open'!K34</f>
        <v>675</v>
      </c>
      <c r="J68" s="4">
        <f>'LMS Deadlift open'!L34</f>
        <v>5</v>
      </c>
      <c r="K68" s="4">
        <f t="shared" si="15"/>
        <v>5</v>
      </c>
      <c r="M68" s="4">
        <f>'Farmers open'!C34</f>
        <v>7.37</v>
      </c>
      <c r="N68" s="4">
        <f>'Farmers open'!D34</f>
        <v>7</v>
      </c>
      <c r="O68" s="4">
        <f t="shared" si="16"/>
        <v>12</v>
      </c>
      <c r="Q68" s="4">
        <v>166</v>
      </c>
      <c r="R68" s="4">
        <f>'Husafelll open'!D36</f>
        <v>4</v>
      </c>
      <c r="S68" s="4">
        <f t="shared" si="17"/>
        <v>16</v>
      </c>
      <c r="U68" s="4">
        <f>'Sandbags Open'!C34</f>
        <v>4</v>
      </c>
      <c r="V68" s="4">
        <f>'Sandbags Open'!D34</f>
        <v>4</v>
      </c>
      <c r="W68" s="4">
        <f t="shared" si="18"/>
        <v>20</v>
      </c>
      <c r="Y68" s="13">
        <f t="shared" si="19"/>
        <v>20</v>
      </c>
      <c r="Z68" s="14">
        <v>7</v>
      </c>
    </row>
    <row r="69" spans="1:27" x14ac:dyDescent="0.2">
      <c r="A69">
        <v>8</v>
      </c>
      <c r="B69" t="s">
        <v>62</v>
      </c>
      <c r="D69" s="4">
        <v>0</v>
      </c>
      <c r="F69" s="4">
        <v>0</v>
      </c>
      <c r="G69" s="4">
        <v>0</v>
      </c>
      <c r="I69" s="4">
        <f>'LMS Deadlift open'!K33</f>
        <v>635</v>
      </c>
      <c r="J69" s="4">
        <f>'LMS Deadlift open'!L33</f>
        <v>3.5</v>
      </c>
      <c r="K69" s="4">
        <f t="shared" si="15"/>
        <v>3.5</v>
      </c>
      <c r="M69" s="4" t="str">
        <f>'Farmers open'!C32</f>
        <v>26' 6''</v>
      </c>
      <c r="N69" s="4">
        <f>'Farmers open'!D32</f>
        <v>2</v>
      </c>
      <c r="O69" s="4">
        <f t="shared" si="16"/>
        <v>5.5</v>
      </c>
      <c r="Q69" s="4">
        <v>4.0999999999999996</v>
      </c>
      <c r="R69" s="4">
        <f>'Husafelll open'!D34</f>
        <v>2</v>
      </c>
      <c r="S69" s="4">
        <f t="shared" si="17"/>
        <v>7.5</v>
      </c>
      <c r="U69" s="4">
        <f>'Sandbags Open'!C33</f>
        <v>1</v>
      </c>
      <c r="V69" s="4">
        <f>'Sandbags Open'!D33</f>
        <v>1.5</v>
      </c>
      <c r="W69" s="4">
        <f t="shared" si="18"/>
        <v>9</v>
      </c>
      <c r="Y69" s="13">
        <f t="shared" si="19"/>
        <v>9</v>
      </c>
      <c r="Z69" s="14">
        <v>8</v>
      </c>
    </row>
    <row r="70" spans="1:27" x14ac:dyDescent="0.2">
      <c r="A70">
        <v>9</v>
      </c>
      <c r="B70" t="s">
        <v>65</v>
      </c>
      <c r="D70" s="4">
        <v>0</v>
      </c>
      <c r="F70" s="4">
        <v>0</v>
      </c>
      <c r="G70" s="4">
        <v>0</v>
      </c>
      <c r="I70" s="4">
        <f>'LMS Deadlift open'!K35</f>
        <v>0</v>
      </c>
      <c r="J70" s="4">
        <f>'LMS Deadlift open'!L35</f>
        <v>0</v>
      </c>
      <c r="K70" s="4">
        <f t="shared" si="15"/>
        <v>0</v>
      </c>
      <c r="M70" s="4">
        <f>'Farmers open'!C31</f>
        <v>0</v>
      </c>
      <c r="N70" s="4">
        <f>'Farmers open'!D31</f>
        <v>0</v>
      </c>
      <c r="O70" s="4">
        <f t="shared" si="16"/>
        <v>0</v>
      </c>
      <c r="Q70" s="4">
        <v>0</v>
      </c>
      <c r="R70" s="4">
        <f>'Husafelll open'!D33</f>
        <v>0</v>
      </c>
      <c r="S70" s="4">
        <f t="shared" si="17"/>
        <v>0</v>
      </c>
      <c r="U70" s="4">
        <f>'Sandbags Open'!C32</f>
        <v>0</v>
      </c>
      <c r="V70" s="4">
        <f>'Sandbags Open'!D32</f>
        <v>0</v>
      </c>
      <c r="W70" s="4">
        <f t="shared" si="18"/>
        <v>0</v>
      </c>
      <c r="Y70" s="15">
        <f t="shared" si="19"/>
        <v>0</v>
      </c>
      <c r="Z70" s="16">
        <v>9</v>
      </c>
    </row>
    <row r="73" spans="1:27" x14ac:dyDescent="0.2">
      <c r="I73" s="4" t="s">
        <v>107</v>
      </c>
    </row>
  </sheetData>
  <sortState xmlns:xlrd2="http://schemas.microsoft.com/office/spreadsheetml/2017/richdata2" ref="B4:W20">
    <sortCondition descending="1" ref="W4:W20"/>
  </sortState>
  <mergeCells count="42">
    <mergeCell ref="U60:W60"/>
    <mergeCell ref="Y3:Z3"/>
    <mergeCell ref="Y22:Z22"/>
    <mergeCell ref="Y30:Z30"/>
    <mergeCell ref="Y37:Z37"/>
    <mergeCell ref="Y45:Z45"/>
    <mergeCell ref="Y56:Z56"/>
    <mergeCell ref="Y60:Z60"/>
    <mergeCell ref="U3:W3"/>
    <mergeCell ref="U22:W22"/>
    <mergeCell ref="U30:W30"/>
    <mergeCell ref="U37:W37"/>
    <mergeCell ref="U45:W45"/>
    <mergeCell ref="U56:W56"/>
    <mergeCell ref="M60:O60"/>
    <mergeCell ref="Q3:S3"/>
    <mergeCell ref="Q22:S22"/>
    <mergeCell ref="Q30:S30"/>
    <mergeCell ref="Q37:S37"/>
    <mergeCell ref="Q45:S45"/>
    <mergeCell ref="Q56:S56"/>
    <mergeCell ref="Q60:S60"/>
    <mergeCell ref="M3:O3"/>
    <mergeCell ref="M22:O22"/>
    <mergeCell ref="M30:O30"/>
    <mergeCell ref="M37:O37"/>
    <mergeCell ref="M45:O45"/>
    <mergeCell ref="M56:O56"/>
    <mergeCell ref="D56:G56"/>
    <mergeCell ref="D60:G60"/>
    <mergeCell ref="I3:K3"/>
    <mergeCell ref="I22:K22"/>
    <mergeCell ref="I30:K30"/>
    <mergeCell ref="I37:K37"/>
    <mergeCell ref="I45:K45"/>
    <mergeCell ref="I56:K56"/>
    <mergeCell ref="I60:K60"/>
    <mergeCell ref="D3:G3"/>
    <mergeCell ref="D22:G22"/>
    <mergeCell ref="D30:G30"/>
    <mergeCell ref="D37:G37"/>
    <mergeCell ref="D45:G45"/>
  </mergeCells>
  <pageMargins left="0.7" right="0.7" top="0.75" bottom="0.75" header="0.3" footer="0.3"/>
  <pageSetup scale="52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91656-2762-E94E-88DB-E1382BF07F3C}">
  <dimension ref="A1:D39"/>
  <sheetViews>
    <sheetView workbookViewId="0">
      <selection activeCell="F32" sqref="F32"/>
    </sheetView>
  </sheetViews>
  <sheetFormatPr baseColWidth="10" defaultRowHeight="15" x14ac:dyDescent="0.2"/>
  <cols>
    <col min="1" max="1" width="16.33203125" bestFit="1" customWidth="1"/>
    <col min="3" max="3" width="11.6640625" bestFit="1" customWidth="1"/>
  </cols>
  <sheetData>
    <row r="1" spans="1:4" x14ac:dyDescent="0.2">
      <c r="B1" s="26" t="s">
        <v>16</v>
      </c>
      <c r="C1" s="26"/>
      <c r="D1" s="26"/>
    </row>
    <row r="2" spans="1:4" x14ac:dyDescent="0.2">
      <c r="A2" s="3" t="s">
        <v>10</v>
      </c>
      <c r="B2" s="3">
        <v>150</v>
      </c>
      <c r="C2" s="3" t="s">
        <v>74</v>
      </c>
      <c r="D2" s="3" t="s">
        <v>93</v>
      </c>
    </row>
    <row r="3" spans="1:4" x14ac:dyDescent="0.2">
      <c r="A3" t="s">
        <v>68</v>
      </c>
      <c r="C3">
        <v>190.3</v>
      </c>
      <c r="D3">
        <v>1</v>
      </c>
    </row>
    <row r="4" spans="1:4" x14ac:dyDescent="0.2">
      <c r="A4" t="s">
        <v>69</v>
      </c>
      <c r="C4">
        <v>240</v>
      </c>
      <c r="D4">
        <v>2</v>
      </c>
    </row>
    <row r="7" spans="1:4" x14ac:dyDescent="0.2">
      <c r="A7" s="3" t="s">
        <v>11</v>
      </c>
      <c r="B7" s="3">
        <v>175</v>
      </c>
      <c r="C7" s="3" t="s">
        <v>74</v>
      </c>
      <c r="D7" s="3" t="s">
        <v>93</v>
      </c>
    </row>
    <row r="8" spans="1:4" x14ac:dyDescent="0.2">
      <c r="A8" t="s">
        <v>70</v>
      </c>
      <c r="C8">
        <v>174.1</v>
      </c>
      <c r="D8">
        <v>2</v>
      </c>
    </row>
    <row r="9" spans="1:4" x14ac:dyDescent="0.2">
      <c r="A9" t="s">
        <v>72</v>
      </c>
      <c r="C9">
        <v>184</v>
      </c>
      <c r="D9">
        <v>3</v>
      </c>
    </row>
    <row r="10" spans="1:4" x14ac:dyDescent="0.2">
      <c r="A10" t="s">
        <v>71</v>
      </c>
      <c r="C10">
        <v>135.19999999999999</v>
      </c>
      <c r="D10">
        <v>1</v>
      </c>
    </row>
    <row r="12" spans="1:4" x14ac:dyDescent="0.2">
      <c r="A12" s="3" t="s">
        <v>12</v>
      </c>
      <c r="B12" s="3">
        <v>200</v>
      </c>
      <c r="C12" s="3" t="s">
        <v>74</v>
      </c>
      <c r="D12" s="3" t="s">
        <v>93</v>
      </c>
    </row>
    <row r="16" spans="1:4" x14ac:dyDescent="0.2">
      <c r="A16" s="3" t="s">
        <v>0</v>
      </c>
      <c r="B16" s="3">
        <v>200</v>
      </c>
      <c r="C16" s="3" t="s">
        <v>74</v>
      </c>
      <c r="D16" s="3" t="s">
        <v>93</v>
      </c>
    </row>
    <row r="17" spans="1:4" x14ac:dyDescent="0.2">
      <c r="A17" t="s">
        <v>21</v>
      </c>
      <c r="C17">
        <v>104.3</v>
      </c>
      <c r="D17">
        <v>6</v>
      </c>
    </row>
    <row r="18" spans="1:4" x14ac:dyDescent="0.2">
      <c r="A18" t="s">
        <v>34</v>
      </c>
      <c r="C18">
        <v>40</v>
      </c>
      <c r="D18">
        <v>2</v>
      </c>
    </row>
    <row r="19" spans="1:4" x14ac:dyDescent="0.2">
      <c r="A19" t="s">
        <v>30</v>
      </c>
      <c r="C19">
        <v>1</v>
      </c>
      <c r="D19">
        <v>1</v>
      </c>
    </row>
    <row r="20" spans="1:4" x14ac:dyDescent="0.2">
      <c r="A20" t="s">
        <v>26</v>
      </c>
      <c r="C20">
        <v>101.4</v>
      </c>
      <c r="D20">
        <v>5</v>
      </c>
    </row>
    <row r="21" spans="1:4" x14ac:dyDescent="0.2">
      <c r="A21" t="s">
        <v>25</v>
      </c>
      <c r="C21">
        <v>166.1</v>
      </c>
      <c r="D21">
        <v>10</v>
      </c>
    </row>
    <row r="22" spans="1:4" x14ac:dyDescent="0.2">
      <c r="A22" t="s">
        <v>31</v>
      </c>
      <c r="C22">
        <v>80</v>
      </c>
      <c r="D22">
        <v>4</v>
      </c>
    </row>
    <row r="23" spans="1:4" x14ac:dyDescent="0.2">
      <c r="A23" t="s">
        <v>23</v>
      </c>
      <c r="C23">
        <v>106.9</v>
      </c>
      <c r="D23">
        <v>7</v>
      </c>
    </row>
    <row r="24" spans="1:4" x14ac:dyDescent="0.2">
      <c r="A24" t="s">
        <v>43</v>
      </c>
      <c r="C24">
        <v>194</v>
      </c>
      <c r="D24">
        <v>12</v>
      </c>
    </row>
    <row r="25" spans="1:4" x14ac:dyDescent="0.2">
      <c r="A25" t="s">
        <v>32</v>
      </c>
      <c r="C25">
        <v>135.5</v>
      </c>
      <c r="D25">
        <v>8</v>
      </c>
    </row>
    <row r="26" spans="1:4" x14ac:dyDescent="0.2">
      <c r="A26" t="s">
        <v>91</v>
      </c>
      <c r="C26">
        <v>143</v>
      </c>
      <c r="D26">
        <v>9</v>
      </c>
    </row>
    <row r="27" spans="1:4" x14ac:dyDescent="0.2">
      <c r="A27" t="s">
        <v>33</v>
      </c>
      <c r="C27">
        <v>46.1</v>
      </c>
      <c r="D27">
        <v>3</v>
      </c>
    </row>
    <row r="28" spans="1:4" x14ac:dyDescent="0.2">
      <c r="A28" t="s">
        <v>22</v>
      </c>
      <c r="C28">
        <v>240</v>
      </c>
      <c r="D28">
        <v>14</v>
      </c>
    </row>
    <row r="29" spans="1:4" x14ac:dyDescent="0.2">
      <c r="A29" t="s">
        <v>29</v>
      </c>
      <c r="C29">
        <v>242.7</v>
      </c>
      <c r="D29">
        <v>15</v>
      </c>
    </row>
    <row r="30" spans="1:4" x14ac:dyDescent="0.2">
      <c r="A30" t="s">
        <v>24</v>
      </c>
      <c r="C30">
        <v>178.2</v>
      </c>
      <c r="D30">
        <v>11</v>
      </c>
    </row>
    <row r="31" spans="1:4" x14ac:dyDescent="0.2">
      <c r="A31" t="s">
        <v>28</v>
      </c>
      <c r="C31">
        <v>204.1</v>
      </c>
      <c r="D31">
        <v>13</v>
      </c>
    </row>
    <row r="32" spans="1:4" x14ac:dyDescent="0.2">
      <c r="A32" t="s">
        <v>27</v>
      </c>
      <c r="C32">
        <v>280</v>
      </c>
      <c r="D32">
        <v>16</v>
      </c>
    </row>
    <row r="34" spans="1:4" x14ac:dyDescent="0.2">
      <c r="A34" s="3" t="s">
        <v>5</v>
      </c>
      <c r="B34" s="3">
        <v>250</v>
      </c>
      <c r="C34" s="3" t="s">
        <v>74</v>
      </c>
      <c r="D34" s="3" t="s">
        <v>93</v>
      </c>
    </row>
    <row r="35" spans="1:4" x14ac:dyDescent="0.2">
      <c r="A35" t="s">
        <v>49</v>
      </c>
      <c r="C35">
        <v>0</v>
      </c>
      <c r="D35">
        <v>0</v>
      </c>
    </row>
    <row r="36" spans="1:4" x14ac:dyDescent="0.2">
      <c r="A36" t="s">
        <v>36</v>
      </c>
      <c r="C36">
        <v>40</v>
      </c>
      <c r="D36">
        <v>3</v>
      </c>
    </row>
    <row r="37" spans="1:4" x14ac:dyDescent="0.2">
      <c r="A37" t="s">
        <v>37</v>
      </c>
      <c r="C37">
        <v>129.69999999999999</v>
      </c>
      <c r="D37">
        <v>4</v>
      </c>
    </row>
    <row r="38" spans="1:4" x14ac:dyDescent="0.2">
      <c r="A38" t="s">
        <v>38</v>
      </c>
      <c r="C38">
        <v>9.4</v>
      </c>
      <c r="D38">
        <v>2</v>
      </c>
    </row>
    <row r="39" spans="1:4" x14ac:dyDescent="0.2">
      <c r="A39" t="s">
        <v>35</v>
      </c>
      <c r="C39">
        <v>160</v>
      </c>
      <c r="D39">
        <v>5</v>
      </c>
    </row>
  </sheetData>
  <mergeCells count="1">
    <mergeCell ref="B1:D1"/>
  </mergeCells>
  <printOptions gridLines="1"/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5FD3-9C90-3E44-AAF9-B6FAD0D3B663}">
  <dimension ref="A1:D40"/>
  <sheetViews>
    <sheetView workbookViewId="0">
      <selection activeCell="F32" sqref="F32"/>
    </sheetView>
  </sheetViews>
  <sheetFormatPr baseColWidth="10" defaultRowHeight="15" x14ac:dyDescent="0.2"/>
  <cols>
    <col min="1" max="1" width="15.6640625" bestFit="1" customWidth="1"/>
    <col min="3" max="3" width="11.6640625" bestFit="1" customWidth="1"/>
  </cols>
  <sheetData>
    <row r="1" spans="1:4" x14ac:dyDescent="0.2">
      <c r="B1" s="26" t="s">
        <v>99</v>
      </c>
      <c r="C1" s="26"/>
      <c r="D1" s="26"/>
    </row>
    <row r="2" spans="1:4" x14ac:dyDescent="0.2">
      <c r="A2" s="3" t="s">
        <v>6</v>
      </c>
      <c r="B2" s="3">
        <v>200</v>
      </c>
      <c r="C2" s="3" t="s">
        <v>100</v>
      </c>
      <c r="D2" s="3" t="s">
        <v>93</v>
      </c>
    </row>
    <row r="3" spans="1:4" x14ac:dyDescent="0.2">
      <c r="A3" s="1" t="s">
        <v>40</v>
      </c>
      <c r="C3">
        <v>10</v>
      </c>
      <c r="D3">
        <v>4</v>
      </c>
    </row>
    <row r="4" spans="1:4" x14ac:dyDescent="0.2">
      <c r="A4" s="1" t="s">
        <v>39</v>
      </c>
      <c r="C4">
        <v>8</v>
      </c>
      <c r="D4">
        <v>1</v>
      </c>
    </row>
    <row r="5" spans="1:4" x14ac:dyDescent="0.2">
      <c r="A5" s="1" t="s">
        <v>42</v>
      </c>
      <c r="C5">
        <v>9</v>
      </c>
      <c r="D5">
        <v>2.5</v>
      </c>
    </row>
    <row r="6" spans="1:4" x14ac:dyDescent="0.2">
      <c r="A6" s="1" t="s">
        <v>41</v>
      </c>
      <c r="C6">
        <v>9</v>
      </c>
      <c r="D6">
        <v>2.5</v>
      </c>
    </row>
    <row r="9" spans="1:4" x14ac:dyDescent="0.2">
      <c r="A9" s="3" t="s">
        <v>7</v>
      </c>
      <c r="B9" s="3">
        <v>200</v>
      </c>
      <c r="C9" s="3" t="s">
        <v>100</v>
      </c>
      <c r="D9" s="3" t="s">
        <v>93</v>
      </c>
    </row>
    <row r="10" spans="1:4" x14ac:dyDescent="0.2">
      <c r="A10" t="s">
        <v>47</v>
      </c>
      <c r="C10">
        <v>4</v>
      </c>
      <c r="D10">
        <v>1</v>
      </c>
    </row>
    <row r="11" spans="1:4" x14ac:dyDescent="0.2">
      <c r="A11" t="s">
        <v>44</v>
      </c>
      <c r="C11">
        <v>7</v>
      </c>
      <c r="D11">
        <v>2</v>
      </c>
    </row>
    <row r="12" spans="1:4" x14ac:dyDescent="0.2">
      <c r="A12" t="s">
        <v>46</v>
      </c>
      <c r="C12">
        <v>10</v>
      </c>
      <c r="D12">
        <v>4</v>
      </c>
    </row>
    <row r="13" spans="1:4" x14ac:dyDescent="0.2">
      <c r="A13" t="s">
        <v>48</v>
      </c>
      <c r="C13">
        <v>10</v>
      </c>
      <c r="D13">
        <v>4</v>
      </c>
    </row>
    <row r="14" spans="1:4" x14ac:dyDescent="0.2">
      <c r="A14" t="s">
        <v>45</v>
      </c>
      <c r="C14">
        <v>10</v>
      </c>
      <c r="D14">
        <v>4</v>
      </c>
    </row>
    <row r="17" spans="1:4" x14ac:dyDescent="0.2">
      <c r="A17" s="3" t="s">
        <v>8</v>
      </c>
      <c r="B17" s="3">
        <v>250</v>
      </c>
      <c r="C17" s="3" t="s">
        <v>100</v>
      </c>
      <c r="D17" s="3" t="s">
        <v>93</v>
      </c>
    </row>
    <row r="18" spans="1:4" x14ac:dyDescent="0.2">
      <c r="A18" t="s">
        <v>50</v>
      </c>
      <c r="C18">
        <v>2</v>
      </c>
      <c r="D18">
        <v>1</v>
      </c>
    </row>
    <row r="19" spans="1:4" x14ac:dyDescent="0.2">
      <c r="A19" t="s">
        <v>56</v>
      </c>
      <c r="C19">
        <v>7</v>
      </c>
      <c r="D19">
        <v>5</v>
      </c>
    </row>
    <row r="20" spans="1:4" x14ac:dyDescent="0.2">
      <c r="A20" t="s">
        <v>55</v>
      </c>
      <c r="C20">
        <v>7</v>
      </c>
      <c r="D20">
        <v>5</v>
      </c>
    </row>
    <row r="21" spans="1:4" x14ac:dyDescent="0.2">
      <c r="A21" t="s">
        <v>53</v>
      </c>
      <c r="C21">
        <v>5</v>
      </c>
      <c r="D21">
        <v>2.5</v>
      </c>
    </row>
    <row r="22" spans="1:4" x14ac:dyDescent="0.2">
      <c r="A22" t="s">
        <v>51</v>
      </c>
      <c r="C22">
        <v>7</v>
      </c>
      <c r="D22">
        <v>5</v>
      </c>
    </row>
    <row r="23" spans="1:4" x14ac:dyDescent="0.2">
      <c r="A23" t="s">
        <v>54</v>
      </c>
      <c r="C23">
        <v>5</v>
      </c>
      <c r="D23">
        <v>2.5</v>
      </c>
    </row>
    <row r="24" spans="1:4" x14ac:dyDescent="0.2">
      <c r="A24" t="s">
        <v>52</v>
      </c>
      <c r="C24">
        <v>10</v>
      </c>
      <c r="D24">
        <v>8</v>
      </c>
    </row>
    <row r="25" spans="1:4" x14ac:dyDescent="0.2">
      <c r="A25" t="s">
        <v>57</v>
      </c>
      <c r="C25">
        <v>8</v>
      </c>
      <c r="D25">
        <v>7</v>
      </c>
    </row>
    <row r="28" spans="1:4" x14ac:dyDescent="0.2">
      <c r="A28" s="3" t="s">
        <v>9</v>
      </c>
      <c r="B28" s="3">
        <v>250</v>
      </c>
      <c r="C28" s="3" t="s">
        <v>100</v>
      </c>
      <c r="D28" s="3" t="s">
        <v>93</v>
      </c>
    </row>
    <row r="29" spans="1:4" x14ac:dyDescent="0.2">
      <c r="A29" t="s">
        <v>59</v>
      </c>
      <c r="C29">
        <v>3</v>
      </c>
      <c r="D29">
        <v>1</v>
      </c>
    </row>
    <row r="31" spans="1:4" x14ac:dyDescent="0.2">
      <c r="A31" s="3" t="s">
        <v>13</v>
      </c>
      <c r="B31" s="3">
        <v>300</v>
      </c>
      <c r="C31" s="3" t="s">
        <v>100</v>
      </c>
      <c r="D31" s="3" t="s">
        <v>93</v>
      </c>
    </row>
    <row r="32" spans="1:4" x14ac:dyDescent="0.2">
      <c r="A32" t="s">
        <v>65</v>
      </c>
      <c r="C32">
        <v>0</v>
      </c>
      <c r="D32">
        <v>0</v>
      </c>
    </row>
    <row r="33" spans="1:4" x14ac:dyDescent="0.2">
      <c r="A33" t="s">
        <v>62</v>
      </c>
      <c r="C33">
        <v>1</v>
      </c>
      <c r="D33">
        <v>1.5</v>
      </c>
    </row>
    <row r="34" spans="1:4" x14ac:dyDescent="0.2">
      <c r="A34" t="s">
        <v>63</v>
      </c>
      <c r="C34">
        <v>4</v>
      </c>
      <c r="D34">
        <v>4</v>
      </c>
    </row>
    <row r="35" spans="1:4" x14ac:dyDescent="0.2">
      <c r="A35" t="s">
        <v>60</v>
      </c>
      <c r="C35">
        <v>5</v>
      </c>
      <c r="D35">
        <v>6.5</v>
      </c>
    </row>
    <row r="36" spans="1:4" x14ac:dyDescent="0.2">
      <c r="A36" t="s">
        <v>61</v>
      </c>
      <c r="C36">
        <v>1</v>
      </c>
      <c r="D36">
        <v>1.5</v>
      </c>
    </row>
    <row r="37" spans="1:4" x14ac:dyDescent="0.2">
      <c r="A37" t="s">
        <v>66</v>
      </c>
      <c r="C37">
        <v>3</v>
      </c>
      <c r="D37">
        <v>3</v>
      </c>
    </row>
    <row r="38" spans="1:4" x14ac:dyDescent="0.2">
      <c r="A38" t="s">
        <v>88</v>
      </c>
      <c r="C38">
        <v>5</v>
      </c>
      <c r="D38">
        <v>6.5</v>
      </c>
    </row>
    <row r="39" spans="1:4" x14ac:dyDescent="0.2">
      <c r="A39" t="s">
        <v>67</v>
      </c>
      <c r="C39">
        <v>6</v>
      </c>
      <c r="D39">
        <v>8.5</v>
      </c>
    </row>
    <row r="40" spans="1:4" x14ac:dyDescent="0.2">
      <c r="A40" t="s">
        <v>64</v>
      </c>
      <c r="C40">
        <v>6</v>
      </c>
      <c r="D40">
        <v>8.5</v>
      </c>
    </row>
  </sheetData>
  <mergeCells count="1">
    <mergeCell ref="B1:D1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E2E9-FAD0-3D49-A837-D96F96FC96DD}">
  <dimension ref="A1:D39"/>
  <sheetViews>
    <sheetView topLeftCell="A12" workbookViewId="0">
      <selection activeCell="F16" sqref="F16"/>
    </sheetView>
  </sheetViews>
  <sheetFormatPr baseColWidth="10" defaultRowHeight="15" x14ac:dyDescent="0.2"/>
  <cols>
    <col min="1" max="1" width="16.33203125" bestFit="1" customWidth="1"/>
    <col min="3" max="3" width="11.6640625" bestFit="1" customWidth="1"/>
  </cols>
  <sheetData>
    <row r="1" spans="1:4" x14ac:dyDescent="0.2">
      <c r="B1" s="26" t="s">
        <v>99</v>
      </c>
      <c r="C1" s="26"/>
      <c r="D1" s="26"/>
    </row>
    <row r="2" spans="1:4" x14ac:dyDescent="0.2">
      <c r="A2" s="3" t="s">
        <v>10</v>
      </c>
      <c r="B2" s="3">
        <v>100</v>
      </c>
      <c r="C2" s="3" t="s">
        <v>100</v>
      </c>
      <c r="D2" s="3" t="s">
        <v>93</v>
      </c>
    </row>
    <row r="3" spans="1:4" x14ac:dyDescent="0.2">
      <c r="A3" t="s">
        <v>68</v>
      </c>
      <c r="C3">
        <v>9</v>
      </c>
      <c r="D3">
        <v>2</v>
      </c>
    </row>
    <row r="4" spans="1:4" x14ac:dyDescent="0.2">
      <c r="A4" t="s">
        <v>20</v>
      </c>
      <c r="C4">
        <v>6</v>
      </c>
      <c r="D4">
        <v>1</v>
      </c>
    </row>
    <row r="7" spans="1:4" x14ac:dyDescent="0.2">
      <c r="A7" s="3" t="s">
        <v>11</v>
      </c>
      <c r="B7" s="3">
        <v>150</v>
      </c>
      <c r="C7" s="3" t="s">
        <v>100</v>
      </c>
      <c r="D7" s="3" t="s">
        <v>93</v>
      </c>
    </row>
    <row r="8" spans="1:4" x14ac:dyDescent="0.2">
      <c r="A8" s="1" t="s">
        <v>70</v>
      </c>
      <c r="C8">
        <v>10</v>
      </c>
      <c r="D8">
        <v>2</v>
      </c>
    </row>
    <row r="9" spans="1:4" x14ac:dyDescent="0.2">
      <c r="A9" s="1" t="s">
        <v>72</v>
      </c>
      <c r="C9">
        <v>9</v>
      </c>
      <c r="D9">
        <v>1</v>
      </c>
    </row>
    <row r="10" spans="1:4" x14ac:dyDescent="0.2">
      <c r="A10" s="1" t="s">
        <v>71</v>
      </c>
      <c r="C10">
        <v>13</v>
      </c>
      <c r="D10">
        <v>3</v>
      </c>
    </row>
    <row r="12" spans="1:4" x14ac:dyDescent="0.2">
      <c r="A12" s="3" t="s">
        <v>12</v>
      </c>
      <c r="B12" s="3">
        <v>200</v>
      </c>
      <c r="C12" s="3" t="s">
        <v>100</v>
      </c>
      <c r="D12" s="3" t="s">
        <v>93</v>
      </c>
    </row>
    <row r="16" spans="1:4" x14ac:dyDescent="0.2">
      <c r="A16" s="3" t="s">
        <v>0</v>
      </c>
      <c r="B16" s="3">
        <v>200</v>
      </c>
      <c r="C16" s="3" t="s">
        <v>100</v>
      </c>
      <c r="D16" s="3" t="s">
        <v>93</v>
      </c>
    </row>
    <row r="17" spans="1:4" x14ac:dyDescent="0.2">
      <c r="A17" t="s">
        <v>21</v>
      </c>
      <c r="C17">
        <v>4</v>
      </c>
      <c r="D17">
        <v>3</v>
      </c>
    </row>
    <row r="18" spans="1:4" x14ac:dyDescent="0.2">
      <c r="A18" t="s">
        <v>34</v>
      </c>
      <c r="B18" t="s">
        <v>102</v>
      </c>
      <c r="C18">
        <v>0</v>
      </c>
      <c r="D18">
        <v>0</v>
      </c>
    </row>
    <row r="19" spans="1:4" x14ac:dyDescent="0.2">
      <c r="A19" t="s">
        <v>30</v>
      </c>
      <c r="B19" t="s">
        <v>102</v>
      </c>
      <c r="C19">
        <v>0</v>
      </c>
      <c r="D19">
        <v>0</v>
      </c>
    </row>
    <row r="20" spans="1:4" x14ac:dyDescent="0.2">
      <c r="A20" t="s">
        <v>26</v>
      </c>
      <c r="C20">
        <v>9</v>
      </c>
      <c r="D20">
        <v>11.5</v>
      </c>
    </row>
    <row r="21" spans="1:4" x14ac:dyDescent="0.2">
      <c r="A21" t="s">
        <v>31</v>
      </c>
      <c r="C21">
        <v>6</v>
      </c>
      <c r="D21">
        <v>4</v>
      </c>
    </row>
    <row r="22" spans="1:4" x14ac:dyDescent="0.2">
      <c r="A22" t="s">
        <v>25</v>
      </c>
      <c r="C22">
        <v>7</v>
      </c>
      <c r="D22">
        <v>6.5</v>
      </c>
    </row>
    <row r="23" spans="1:4" x14ac:dyDescent="0.2">
      <c r="A23" t="s">
        <v>23</v>
      </c>
      <c r="C23">
        <v>10</v>
      </c>
      <c r="D23">
        <v>13</v>
      </c>
    </row>
    <row r="24" spans="1:4" x14ac:dyDescent="0.2">
      <c r="A24" t="s">
        <v>33</v>
      </c>
      <c r="C24">
        <v>9</v>
      </c>
      <c r="D24">
        <v>11.5</v>
      </c>
    </row>
    <row r="25" spans="1:4" x14ac:dyDescent="0.2">
      <c r="A25" t="s">
        <v>32</v>
      </c>
      <c r="C25">
        <v>7</v>
      </c>
      <c r="D25">
        <v>6.5</v>
      </c>
    </row>
    <row r="26" spans="1:4" x14ac:dyDescent="0.2">
      <c r="A26" t="s">
        <v>43</v>
      </c>
      <c r="C26">
        <v>7</v>
      </c>
      <c r="D26">
        <v>6.5</v>
      </c>
    </row>
    <row r="27" spans="1:4" x14ac:dyDescent="0.2">
      <c r="A27" t="s">
        <v>91</v>
      </c>
      <c r="C27">
        <v>8</v>
      </c>
      <c r="D27">
        <v>9.5</v>
      </c>
    </row>
    <row r="28" spans="1:4" x14ac:dyDescent="0.2">
      <c r="A28" t="s">
        <v>24</v>
      </c>
      <c r="C28">
        <v>8</v>
      </c>
      <c r="D28">
        <v>9.5</v>
      </c>
    </row>
    <row r="29" spans="1:4" x14ac:dyDescent="0.2">
      <c r="A29" t="s">
        <v>22</v>
      </c>
      <c r="C29">
        <v>7</v>
      </c>
      <c r="D29">
        <v>6.5</v>
      </c>
    </row>
    <row r="30" spans="1:4" x14ac:dyDescent="0.2">
      <c r="A30" t="s">
        <v>29</v>
      </c>
      <c r="C30">
        <v>11</v>
      </c>
      <c r="D30">
        <v>14.5</v>
      </c>
    </row>
    <row r="31" spans="1:4" x14ac:dyDescent="0.2">
      <c r="A31" t="s">
        <v>28</v>
      </c>
      <c r="C31">
        <v>11</v>
      </c>
      <c r="D31">
        <v>14.5</v>
      </c>
    </row>
    <row r="32" spans="1:4" x14ac:dyDescent="0.2">
      <c r="A32" t="s">
        <v>27</v>
      </c>
      <c r="C32">
        <v>13</v>
      </c>
      <c r="D32">
        <v>16</v>
      </c>
    </row>
    <row r="34" spans="1:4" x14ac:dyDescent="0.2">
      <c r="A34" s="3" t="s">
        <v>5</v>
      </c>
      <c r="B34" s="3">
        <v>250</v>
      </c>
      <c r="C34" s="3" t="s">
        <v>100</v>
      </c>
      <c r="D34" s="3" t="s">
        <v>93</v>
      </c>
    </row>
    <row r="35" spans="1:4" x14ac:dyDescent="0.2">
      <c r="A35" t="s">
        <v>49</v>
      </c>
      <c r="B35" t="s">
        <v>102</v>
      </c>
      <c r="C35">
        <v>0</v>
      </c>
      <c r="D35">
        <v>0</v>
      </c>
    </row>
    <row r="36" spans="1:4" x14ac:dyDescent="0.2">
      <c r="A36" t="s">
        <v>36</v>
      </c>
      <c r="C36">
        <v>3</v>
      </c>
      <c r="D36">
        <v>2</v>
      </c>
    </row>
    <row r="37" spans="1:4" x14ac:dyDescent="0.2">
      <c r="A37" t="s">
        <v>37</v>
      </c>
      <c r="C37">
        <v>4</v>
      </c>
      <c r="D37">
        <v>3</v>
      </c>
    </row>
    <row r="38" spans="1:4" x14ac:dyDescent="0.2">
      <c r="A38" t="s">
        <v>38</v>
      </c>
      <c r="C38">
        <v>6</v>
      </c>
      <c r="D38">
        <v>4.5</v>
      </c>
    </row>
    <row r="39" spans="1:4" x14ac:dyDescent="0.2">
      <c r="A39" t="s">
        <v>35</v>
      </c>
      <c r="C39">
        <v>6</v>
      </c>
      <c r="D39">
        <v>4.5</v>
      </c>
    </row>
  </sheetData>
  <mergeCells count="1">
    <mergeCell ref="B1:D1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2"/>
  <sheetViews>
    <sheetView zoomScaleNormal="100" workbookViewId="0">
      <selection activeCell="B9" sqref="B9:B11"/>
    </sheetView>
  </sheetViews>
  <sheetFormatPr baseColWidth="10" defaultColWidth="8.83203125" defaultRowHeight="15" x14ac:dyDescent="0.2"/>
  <cols>
    <col min="1" max="1" width="2.1640625" bestFit="1" customWidth="1"/>
    <col min="2" max="2" width="17.5" bestFit="1" customWidth="1"/>
    <col min="3" max="3" width="1.6640625" customWidth="1"/>
    <col min="4" max="4" width="15" style="4" bestFit="1" customWidth="1"/>
    <col min="5" max="5" width="15" style="4" customWidth="1"/>
    <col min="6" max="6" width="5.5" style="4" bestFit="1" customWidth="1"/>
    <col min="7" max="7" width="11.6640625" style="4" bestFit="1" customWidth="1"/>
    <col min="8" max="8" width="1.83203125" customWidth="1"/>
    <col min="9" max="9" width="10.6640625" style="4" bestFit="1" customWidth="1"/>
    <col min="10" max="10" width="5.5" style="4" bestFit="1" customWidth="1"/>
    <col min="11" max="11" width="11.6640625" style="4" bestFit="1" customWidth="1"/>
    <col min="12" max="12" width="2" customWidth="1"/>
    <col min="13" max="13" width="12.5" style="4" bestFit="1" customWidth="1"/>
    <col min="14" max="14" width="5.5" style="4" bestFit="1" customWidth="1"/>
    <col min="15" max="15" width="11.6640625" style="4" bestFit="1" customWidth="1"/>
    <col min="16" max="16" width="1.5" customWidth="1"/>
    <col min="17" max="17" width="7.83203125" style="4" bestFit="1" customWidth="1"/>
    <col min="18" max="18" width="5.5" style="4" bestFit="1" customWidth="1"/>
    <col min="19" max="19" width="11.6640625" style="4" bestFit="1" customWidth="1"/>
    <col min="20" max="20" width="2.33203125" customWidth="1"/>
    <col min="21" max="21" width="12.5" style="4" bestFit="1" customWidth="1"/>
    <col min="22" max="22" width="5.5" style="4" bestFit="1" customWidth="1"/>
    <col min="23" max="23" width="11.6640625" style="4" bestFit="1" customWidth="1"/>
    <col min="24" max="24" width="1.6640625" customWidth="1"/>
    <col min="25" max="25" width="11.1640625" bestFit="1" customWidth="1"/>
    <col min="26" max="26" width="10.33203125" bestFit="1" customWidth="1"/>
    <col min="27" max="27" width="14.83203125" bestFit="1" customWidth="1"/>
  </cols>
  <sheetData>
    <row r="1" spans="1:27" x14ac:dyDescent="0.2">
      <c r="D1" s="21" t="s">
        <v>14</v>
      </c>
      <c r="E1" s="21"/>
      <c r="F1" s="21"/>
      <c r="G1" s="21"/>
      <c r="H1" s="5"/>
      <c r="I1" s="21" t="s">
        <v>15</v>
      </c>
      <c r="J1" s="21"/>
      <c r="K1" s="21"/>
      <c r="L1" s="5"/>
      <c r="M1" s="21" t="s">
        <v>3</v>
      </c>
      <c r="N1" s="21"/>
      <c r="O1" s="21"/>
      <c r="P1" s="5"/>
      <c r="Q1" s="21" t="s">
        <v>16</v>
      </c>
      <c r="R1" s="21"/>
      <c r="S1" s="21"/>
      <c r="T1" s="5"/>
      <c r="U1" s="21" t="s">
        <v>99</v>
      </c>
      <c r="V1" s="21"/>
      <c r="W1" s="21"/>
      <c r="Y1" s="22" t="s">
        <v>96</v>
      </c>
      <c r="Z1" s="23"/>
    </row>
    <row r="2" spans="1:27" x14ac:dyDescent="0.2">
      <c r="B2" s="6" t="s">
        <v>10</v>
      </c>
      <c r="C2" s="5"/>
      <c r="D2" s="6" t="s">
        <v>89</v>
      </c>
      <c r="E2" s="6" t="s">
        <v>90</v>
      </c>
      <c r="F2" s="6" t="s">
        <v>1</v>
      </c>
      <c r="G2" s="6" t="s">
        <v>2</v>
      </c>
      <c r="H2" s="5"/>
      <c r="I2" s="6" t="s">
        <v>18</v>
      </c>
      <c r="J2" s="6" t="s">
        <v>1</v>
      </c>
      <c r="K2" s="6" t="s">
        <v>2</v>
      </c>
      <c r="L2" s="5"/>
      <c r="M2" s="6" t="s">
        <v>17</v>
      </c>
      <c r="N2" s="6" t="s">
        <v>1</v>
      </c>
      <c r="O2" s="6" t="s">
        <v>2</v>
      </c>
      <c r="P2" s="5"/>
      <c r="Q2" s="6" t="s">
        <v>4</v>
      </c>
      <c r="R2" s="6" t="s">
        <v>1</v>
      </c>
      <c r="S2" s="6" t="s">
        <v>2</v>
      </c>
      <c r="T2" s="5"/>
      <c r="U2" s="6" t="s">
        <v>101</v>
      </c>
      <c r="V2" s="6" t="s">
        <v>1</v>
      </c>
      <c r="W2" s="6" t="s">
        <v>2</v>
      </c>
      <c r="Y2" s="11" t="s">
        <v>94</v>
      </c>
      <c r="Z2" s="12" t="s">
        <v>95</v>
      </c>
    </row>
    <row r="3" spans="1:27" x14ac:dyDescent="0.2">
      <c r="A3">
        <v>1</v>
      </c>
      <c r="B3" t="s">
        <v>68</v>
      </c>
      <c r="D3" s="4">
        <v>7</v>
      </c>
      <c r="F3" s="4">
        <v>7</v>
      </c>
      <c r="G3" s="4">
        <v>2</v>
      </c>
      <c r="I3" s="4">
        <f>'LMS Deadlift women novice'!L4</f>
        <v>245</v>
      </c>
      <c r="J3" s="4">
        <f>'LMS Deadlift women novice'!M4</f>
        <v>1</v>
      </c>
      <c r="K3" s="4">
        <f>G3+J3</f>
        <v>3</v>
      </c>
      <c r="M3" s="9">
        <f>'Farmers women novice'!C3</f>
        <v>0.3527777777777778</v>
      </c>
      <c r="N3" s="10">
        <v>2</v>
      </c>
      <c r="O3" s="4">
        <f>K3+N3</f>
        <v>5</v>
      </c>
      <c r="Q3" s="4">
        <f>'Husafell women novice'!C3</f>
        <v>190.3</v>
      </c>
      <c r="R3" s="4">
        <f>'Husafell women novice'!D3</f>
        <v>1</v>
      </c>
      <c r="S3" s="4">
        <f>O3+R3</f>
        <v>6</v>
      </c>
      <c r="U3" s="4">
        <f>'Sandbags Novice'!C3</f>
        <v>9</v>
      </c>
      <c r="V3" s="4">
        <f>'Sandbags Novice'!D3</f>
        <v>2</v>
      </c>
      <c r="W3" s="4">
        <f>S3+V3</f>
        <v>8</v>
      </c>
      <c r="Y3" s="13">
        <f>W3</f>
        <v>8</v>
      </c>
      <c r="Z3" s="14">
        <v>1</v>
      </c>
    </row>
    <row r="4" spans="1:27" x14ac:dyDescent="0.2">
      <c r="A4">
        <v>2</v>
      </c>
      <c r="B4" t="s">
        <v>69</v>
      </c>
      <c r="D4" s="4">
        <v>1</v>
      </c>
      <c r="F4" s="4">
        <v>1</v>
      </c>
      <c r="G4" s="4">
        <v>1</v>
      </c>
      <c r="I4" s="4">
        <f>'LMS Deadlift women novice'!L3</f>
        <v>275</v>
      </c>
      <c r="J4" s="4">
        <f>'LMS Deadlift women novice'!M3</f>
        <v>2</v>
      </c>
      <c r="K4" s="4">
        <f>G4+J4</f>
        <v>3</v>
      </c>
      <c r="M4" s="9">
        <f>'Farmers women novice'!C4</f>
        <v>0.7715277777777777</v>
      </c>
      <c r="N4" s="10">
        <v>1</v>
      </c>
      <c r="O4" s="4">
        <f>K4+N4</f>
        <v>4</v>
      </c>
      <c r="Q4" s="4">
        <f>'Husafell women novice'!C4</f>
        <v>240</v>
      </c>
      <c r="R4" s="4">
        <f>'Husafell women novice'!D4</f>
        <v>2</v>
      </c>
      <c r="S4" s="4">
        <f>O4+R4</f>
        <v>6</v>
      </c>
      <c r="U4" s="4">
        <f>'Sandbags Novice'!C4</f>
        <v>6</v>
      </c>
      <c r="V4" s="4">
        <f>'Sandbags Novice'!D4</f>
        <v>1</v>
      </c>
      <c r="W4" s="4">
        <f>S4+V4</f>
        <v>7</v>
      </c>
      <c r="Y4" s="13">
        <f>W4</f>
        <v>7</v>
      </c>
      <c r="Z4" s="14">
        <v>2</v>
      </c>
    </row>
    <row r="5" spans="1:27" x14ac:dyDescent="0.2">
      <c r="Y5" s="17"/>
      <c r="Z5" s="18"/>
    </row>
    <row r="6" spans="1:27" x14ac:dyDescent="0.2">
      <c r="Y6" s="17"/>
      <c r="Z6" s="18"/>
    </row>
    <row r="7" spans="1:27" x14ac:dyDescent="0.2">
      <c r="D7" s="21" t="s">
        <v>14</v>
      </c>
      <c r="E7" s="21"/>
      <c r="F7" s="21"/>
      <c r="G7" s="21"/>
      <c r="I7" s="21" t="s">
        <v>15</v>
      </c>
      <c r="J7" s="21"/>
      <c r="K7" s="21"/>
      <c r="M7" s="21" t="s">
        <v>3</v>
      </c>
      <c r="N7" s="21"/>
      <c r="O7" s="21"/>
      <c r="Q7" s="21" t="s">
        <v>16</v>
      </c>
      <c r="R7" s="21"/>
      <c r="S7" s="21"/>
      <c r="U7" s="21" t="s">
        <v>99</v>
      </c>
      <c r="V7" s="21"/>
      <c r="W7" s="21"/>
      <c r="Y7" s="17"/>
      <c r="Z7" s="18"/>
    </row>
    <row r="8" spans="1:27" x14ac:dyDescent="0.2">
      <c r="B8" s="6" t="s">
        <v>11</v>
      </c>
      <c r="C8" s="5"/>
      <c r="D8" s="6" t="s">
        <v>89</v>
      </c>
      <c r="E8" s="6" t="s">
        <v>90</v>
      </c>
      <c r="F8" s="6" t="s">
        <v>1</v>
      </c>
      <c r="G8" s="6" t="s">
        <v>2</v>
      </c>
      <c r="H8" s="5"/>
      <c r="I8" s="6" t="s">
        <v>18</v>
      </c>
      <c r="J8" s="6" t="s">
        <v>1</v>
      </c>
      <c r="K8" s="6" t="s">
        <v>2</v>
      </c>
      <c r="L8" s="5"/>
      <c r="M8" s="6" t="s">
        <v>17</v>
      </c>
      <c r="N8" s="6" t="s">
        <v>1</v>
      </c>
      <c r="O8" s="6" t="s">
        <v>2</v>
      </c>
      <c r="P8" s="5"/>
      <c r="Q8" s="6" t="s">
        <v>4</v>
      </c>
      <c r="R8" s="6" t="s">
        <v>1</v>
      </c>
      <c r="S8" s="6" t="s">
        <v>2</v>
      </c>
      <c r="T8" s="5"/>
      <c r="U8" s="6" t="s">
        <v>101</v>
      </c>
      <c r="V8" s="6" t="s">
        <v>1</v>
      </c>
      <c r="W8" s="6" t="s">
        <v>2</v>
      </c>
      <c r="Y8" s="11" t="s">
        <v>94</v>
      </c>
      <c r="Z8" s="12" t="s">
        <v>95</v>
      </c>
    </row>
    <row r="9" spans="1:27" x14ac:dyDescent="0.2">
      <c r="A9">
        <v>1</v>
      </c>
      <c r="B9" t="s">
        <v>71</v>
      </c>
      <c r="E9" s="4">
        <v>6</v>
      </c>
      <c r="F9" s="4">
        <v>12</v>
      </c>
      <c r="G9" s="4">
        <v>3</v>
      </c>
      <c r="I9" s="4">
        <f>'LMS Deadlift women novice'!L10</f>
        <v>365</v>
      </c>
      <c r="J9" s="4">
        <f>'LMS Deadlift women novice'!M10</f>
        <v>3</v>
      </c>
      <c r="K9" s="4">
        <f>G9+J9</f>
        <v>6</v>
      </c>
      <c r="M9" s="4">
        <f>'Farmers women novice'!E10</f>
        <v>6.03</v>
      </c>
      <c r="N9" s="4">
        <v>3</v>
      </c>
      <c r="O9" s="4">
        <f>K9+N9</f>
        <v>9</v>
      </c>
      <c r="Q9" s="4">
        <f>'Husafell women novice'!C10</f>
        <v>135.19999999999999</v>
      </c>
      <c r="R9" s="4">
        <f>'Husafell women novice'!D10</f>
        <v>1</v>
      </c>
      <c r="S9" s="4">
        <f>O9+R9</f>
        <v>10</v>
      </c>
      <c r="U9" s="4">
        <f>'Sandbags Novice'!C10</f>
        <v>13</v>
      </c>
      <c r="V9" s="4">
        <f>'Sandbags Novice'!D10</f>
        <v>3</v>
      </c>
      <c r="W9" s="4">
        <f>S9+V9</f>
        <v>13</v>
      </c>
      <c r="Y9" s="13">
        <f>W9</f>
        <v>13</v>
      </c>
      <c r="Z9" s="14">
        <v>1</v>
      </c>
      <c r="AA9" t="s">
        <v>105</v>
      </c>
    </row>
    <row r="10" spans="1:27" x14ac:dyDescent="0.2">
      <c r="A10">
        <v>2</v>
      </c>
      <c r="B10" t="s">
        <v>72</v>
      </c>
      <c r="D10" s="4">
        <v>4</v>
      </c>
      <c r="F10" s="4">
        <v>4</v>
      </c>
      <c r="G10" s="4">
        <v>1.5</v>
      </c>
      <c r="I10" s="4">
        <f>'LMS Deadlift women novice'!L9</f>
        <v>335</v>
      </c>
      <c r="J10" s="4">
        <f>'LMS Deadlift women novice'!M9</f>
        <v>2</v>
      </c>
      <c r="K10" s="4">
        <f>G10+J10</f>
        <v>3.5</v>
      </c>
      <c r="M10" s="4">
        <f>'Farmers women novice'!E9</f>
        <v>6.72</v>
      </c>
      <c r="N10" s="4">
        <v>1</v>
      </c>
      <c r="O10" s="4">
        <f>K10+N10</f>
        <v>4.5</v>
      </c>
      <c r="Q10" s="4">
        <f>'Husafell women novice'!C9</f>
        <v>184</v>
      </c>
      <c r="R10" s="4">
        <f>'Husafell women novice'!D9</f>
        <v>3</v>
      </c>
      <c r="S10" s="4">
        <f>O10+R10</f>
        <v>7.5</v>
      </c>
      <c r="U10" s="4">
        <f>'Sandbags Novice'!C9</f>
        <v>9</v>
      </c>
      <c r="V10" s="4">
        <f>'Sandbags Novice'!D9</f>
        <v>1</v>
      </c>
      <c r="W10" s="4">
        <f>S10+V10</f>
        <v>8.5</v>
      </c>
      <c r="Y10" s="13">
        <f>W10</f>
        <v>8.5</v>
      </c>
      <c r="Z10" s="14">
        <v>2</v>
      </c>
      <c r="AA10" s="19" t="s">
        <v>106</v>
      </c>
    </row>
    <row r="11" spans="1:27" x14ac:dyDescent="0.2">
      <c r="A11">
        <v>3</v>
      </c>
      <c r="B11" t="s">
        <v>70</v>
      </c>
      <c r="E11" s="4">
        <v>2</v>
      </c>
      <c r="F11" s="4">
        <v>4</v>
      </c>
      <c r="G11" s="4">
        <v>1.5</v>
      </c>
      <c r="I11" s="4">
        <f>'LMS Deadlift women novice'!L8</f>
        <v>295</v>
      </c>
      <c r="J11" s="4">
        <f>'LMS Deadlift women novice'!M8</f>
        <v>1</v>
      </c>
      <c r="K11" s="4">
        <f>G11+J11</f>
        <v>2.5</v>
      </c>
      <c r="M11" s="4">
        <f>'Farmers women novice'!E8</f>
        <v>6.38</v>
      </c>
      <c r="N11" s="4">
        <v>2</v>
      </c>
      <c r="O11" s="4">
        <f>K11+N11</f>
        <v>4.5</v>
      </c>
      <c r="Q11" s="4">
        <f>'Husafell women novice'!C8</f>
        <v>174.1</v>
      </c>
      <c r="R11" s="4">
        <f>'Husafell women novice'!D8</f>
        <v>2</v>
      </c>
      <c r="S11" s="4">
        <f>O11+R11</f>
        <v>6.5</v>
      </c>
      <c r="U11" s="4">
        <f>'Sandbags Novice'!C8</f>
        <v>10</v>
      </c>
      <c r="V11" s="4">
        <f>'Sandbags Novice'!D8</f>
        <v>2</v>
      </c>
      <c r="W11" s="4">
        <f>S11+V11</f>
        <v>8.5</v>
      </c>
      <c r="Y11" s="13">
        <f>W11</f>
        <v>8.5</v>
      </c>
      <c r="Z11" s="14">
        <v>3</v>
      </c>
      <c r="AA11" s="19" t="s">
        <v>103</v>
      </c>
    </row>
    <row r="12" spans="1:27" x14ac:dyDescent="0.2">
      <c r="Y12" s="20"/>
      <c r="Z12" s="20"/>
    </row>
  </sheetData>
  <sortState xmlns:xlrd2="http://schemas.microsoft.com/office/spreadsheetml/2017/richdata2" ref="B2:W4">
    <sortCondition descending="1" ref="W2:W4"/>
  </sortState>
  <mergeCells count="11">
    <mergeCell ref="U1:W1"/>
    <mergeCell ref="U7:W7"/>
    <mergeCell ref="Y1:Z1"/>
    <mergeCell ref="I7:K7"/>
    <mergeCell ref="M7:O7"/>
    <mergeCell ref="Q7:S7"/>
    <mergeCell ref="D7:G7"/>
    <mergeCell ref="D1:G1"/>
    <mergeCell ref="I1:K1"/>
    <mergeCell ref="M1:O1"/>
    <mergeCell ref="Q1:S1"/>
  </mergeCells>
  <pageMargins left="0.7" right="0.7" top="0.75" bottom="0.75" header="0.3" footer="0.3"/>
  <pageSetup scale="51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4"/>
  <sheetViews>
    <sheetView workbookViewId="0">
      <selection activeCell="E15" sqref="E15"/>
    </sheetView>
  </sheetViews>
  <sheetFormatPr baseColWidth="10" defaultColWidth="8.83203125" defaultRowHeight="15" x14ac:dyDescent="0.2"/>
  <cols>
    <col min="1" max="1" width="16.1640625" bestFit="1" customWidth="1"/>
    <col min="2" max="2" width="11.5" customWidth="1"/>
    <col min="3" max="3" width="11.1640625" customWidth="1"/>
    <col min="4" max="4" width="8.33203125" customWidth="1"/>
    <col min="5" max="5" width="14" customWidth="1"/>
    <col min="6" max="6" width="17.5" bestFit="1" customWidth="1"/>
  </cols>
  <sheetData>
    <row r="1" spans="1:5" x14ac:dyDescent="0.2">
      <c r="B1" s="26" t="s">
        <v>83</v>
      </c>
      <c r="C1" s="26"/>
      <c r="D1" s="26"/>
      <c r="E1" s="26"/>
    </row>
    <row r="2" spans="1:5" x14ac:dyDescent="0.2">
      <c r="A2" s="3" t="s">
        <v>6</v>
      </c>
      <c r="B2" s="3" t="s">
        <v>89</v>
      </c>
      <c r="C2" s="3" t="s">
        <v>90</v>
      </c>
      <c r="D2" s="3" t="s">
        <v>1</v>
      </c>
      <c r="E2" s="3" t="s">
        <v>93</v>
      </c>
    </row>
    <row r="3" spans="1:5" x14ac:dyDescent="0.2">
      <c r="A3" t="s">
        <v>39</v>
      </c>
      <c r="B3">
        <v>1</v>
      </c>
      <c r="C3">
        <v>2</v>
      </c>
      <c r="D3">
        <v>5</v>
      </c>
      <c r="E3">
        <v>2</v>
      </c>
    </row>
    <row r="4" spans="1:5" x14ac:dyDescent="0.2">
      <c r="A4" t="s">
        <v>40</v>
      </c>
      <c r="B4">
        <v>3</v>
      </c>
      <c r="C4">
        <v>0</v>
      </c>
      <c r="D4">
        <v>3</v>
      </c>
      <c r="E4">
        <v>1</v>
      </c>
    </row>
    <row r="5" spans="1:5" x14ac:dyDescent="0.2">
      <c r="A5" t="s">
        <v>41</v>
      </c>
      <c r="B5">
        <v>1</v>
      </c>
      <c r="C5">
        <v>3</v>
      </c>
      <c r="D5">
        <v>7</v>
      </c>
      <c r="E5">
        <v>3</v>
      </c>
    </row>
    <row r="6" spans="1:5" x14ac:dyDescent="0.2">
      <c r="A6" t="s">
        <v>42</v>
      </c>
      <c r="B6">
        <v>0</v>
      </c>
      <c r="C6">
        <v>4</v>
      </c>
      <c r="D6">
        <v>8</v>
      </c>
      <c r="E6">
        <v>4</v>
      </c>
    </row>
    <row r="9" spans="1:5" x14ac:dyDescent="0.2">
      <c r="B9" s="26" t="s">
        <v>79</v>
      </c>
      <c r="C9" s="26"/>
      <c r="D9" s="26"/>
      <c r="E9" s="26"/>
    </row>
    <row r="10" spans="1:5" x14ac:dyDescent="0.2">
      <c r="A10" s="3" t="s">
        <v>7</v>
      </c>
      <c r="B10" s="3" t="s">
        <v>89</v>
      </c>
      <c r="C10" s="3" t="s">
        <v>90</v>
      </c>
      <c r="D10" s="3" t="s">
        <v>1</v>
      </c>
      <c r="E10" s="3" t="s">
        <v>93</v>
      </c>
    </row>
    <row r="11" spans="1:5" x14ac:dyDescent="0.2">
      <c r="A11" t="s">
        <v>44</v>
      </c>
      <c r="B11">
        <v>1</v>
      </c>
      <c r="C11">
        <v>2</v>
      </c>
      <c r="D11">
        <v>5</v>
      </c>
      <c r="E11">
        <v>3</v>
      </c>
    </row>
    <row r="12" spans="1:5" x14ac:dyDescent="0.2">
      <c r="A12" t="s">
        <v>45</v>
      </c>
      <c r="B12">
        <v>0</v>
      </c>
      <c r="C12">
        <v>5</v>
      </c>
      <c r="D12">
        <v>10</v>
      </c>
      <c r="E12">
        <v>5</v>
      </c>
    </row>
    <row r="13" spans="1:5" x14ac:dyDescent="0.2">
      <c r="A13" t="s">
        <v>46</v>
      </c>
      <c r="B13">
        <v>7</v>
      </c>
      <c r="C13">
        <v>0</v>
      </c>
      <c r="D13">
        <v>7</v>
      </c>
      <c r="E13">
        <v>4</v>
      </c>
    </row>
    <row r="14" spans="1:5" x14ac:dyDescent="0.2">
      <c r="A14" t="s">
        <v>47</v>
      </c>
      <c r="B14">
        <v>0</v>
      </c>
      <c r="C14">
        <v>0</v>
      </c>
      <c r="D14">
        <v>0</v>
      </c>
      <c r="E14">
        <v>0</v>
      </c>
    </row>
    <row r="15" spans="1:5" x14ac:dyDescent="0.2">
      <c r="A15" t="s">
        <v>48</v>
      </c>
      <c r="B15">
        <v>1</v>
      </c>
      <c r="C15">
        <v>0</v>
      </c>
      <c r="D15">
        <v>1</v>
      </c>
      <c r="E15">
        <v>2</v>
      </c>
    </row>
    <row r="17" spans="1:5" x14ac:dyDescent="0.2">
      <c r="B17" s="26" t="s">
        <v>80</v>
      </c>
      <c r="C17" s="26"/>
      <c r="D17" s="26"/>
      <c r="E17" s="26"/>
    </row>
    <row r="18" spans="1:5" x14ac:dyDescent="0.2">
      <c r="A18" s="3" t="s">
        <v>8</v>
      </c>
      <c r="B18" s="3" t="s">
        <v>89</v>
      </c>
      <c r="C18" s="3" t="s">
        <v>90</v>
      </c>
      <c r="D18" s="3" t="s">
        <v>1</v>
      </c>
      <c r="E18" s="3" t="s">
        <v>93</v>
      </c>
    </row>
    <row r="19" spans="1:5" x14ac:dyDescent="0.2">
      <c r="A19" t="s">
        <v>50</v>
      </c>
      <c r="B19">
        <v>2</v>
      </c>
      <c r="C19">
        <v>0</v>
      </c>
      <c r="D19">
        <v>2</v>
      </c>
      <c r="E19">
        <v>2</v>
      </c>
    </row>
    <row r="20" spans="1:5" x14ac:dyDescent="0.2">
      <c r="A20" t="s">
        <v>51</v>
      </c>
      <c r="B20">
        <v>3</v>
      </c>
      <c r="C20">
        <v>2</v>
      </c>
      <c r="D20">
        <v>7</v>
      </c>
      <c r="E20">
        <v>7</v>
      </c>
    </row>
    <row r="21" spans="1:5" x14ac:dyDescent="0.2">
      <c r="A21" t="s">
        <v>52</v>
      </c>
      <c r="B21">
        <v>4</v>
      </c>
      <c r="C21">
        <v>1</v>
      </c>
      <c r="D21">
        <v>6</v>
      </c>
      <c r="E21">
        <v>5.5</v>
      </c>
    </row>
    <row r="22" spans="1:5" x14ac:dyDescent="0.2">
      <c r="A22" t="s">
        <v>53</v>
      </c>
      <c r="B22">
        <v>2</v>
      </c>
      <c r="C22">
        <v>2</v>
      </c>
      <c r="D22">
        <v>6</v>
      </c>
      <c r="E22">
        <v>5.5</v>
      </c>
    </row>
    <row r="23" spans="1:5" x14ac:dyDescent="0.2">
      <c r="A23" t="s">
        <v>54</v>
      </c>
      <c r="B23">
        <v>1</v>
      </c>
      <c r="C23">
        <v>0</v>
      </c>
      <c r="D23">
        <v>1</v>
      </c>
      <c r="E23">
        <v>1</v>
      </c>
    </row>
    <row r="24" spans="1:5" x14ac:dyDescent="0.2">
      <c r="A24" t="s">
        <v>55</v>
      </c>
      <c r="B24">
        <v>4</v>
      </c>
      <c r="C24">
        <v>0</v>
      </c>
      <c r="D24">
        <v>4</v>
      </c>
      <c r="E24">
        <v>3.5</v>
      </c>
    </row>
    <row r="25" spans="1:5" x14ac:dyDescent="0.2">
      <c r="A25" t="s">
        <v>56</v>
      </c>
      <c r="B25">
        <v>4</v>
      </c>
      <c r="C25">
        <v>0</v>
      </c>
      <c r="D25">
        <v>4</v>
      </c>
      <c r="E25">
        <v>3.5</v>
      </c>
    </row>
    <row r="26" spans="1:5" x14ac:dyDescent="0.2">
      <c r="A26" t="s">
        <v>57</v>
      </c>
      <c r="B26">
        <v>0</v>
      </c>
      <c r="C26">
        <v>4</v>
      </c>
      <c r="D26">
        <v>8</v>
      </c>
      <c r="E26">
        <v>8</v>
      </c>
    </row>
    <row r="27" spans="1:5" x14ac:dyDescent="0.2">
      <c r="A27" t="s">
        <v>58</v>
      </c>
    </row>
    <row r="29" spans="1:5" x14ac:dyDescent="0.2">
      <c r="B29" s="26" t="s">
        <v>81</v>
      </c>
      <c r="C29" s="26"/>
      <c r="D29" s="26"/>
      <c r="E29" s="26"/>
    </row>
    <row r="30" spans="1:5" x14ac:dyDescent="0.2">
      <c r="A30" s="3" t="s">
        <v>9</v>
      </c>
      <c r="B30" s="3" t="s">
        <v>89</v>
      </c>
      <c r="C30" s="3" t="s">
        <v>90</v>
      </c>
      <c r="D30" s="3" t="s">
        <v>1</v>
      </c>
      <c r="E30" s="3" t="s">
        <v>93</v>
      </c>
    </row>
    <row r="31" spans="1:5" x14ac:dyDescent="0.2">
      <c r="A31" t="s">
        <v>59</v>
      </c>
      <c r="B31">
        <v>0</v>
      </c>
      <c r="C31">
        <v>0</v>
      </c>
      <c r="D31">
        <v>0</v>
      </c>
    </row>
    <row r="34" spans="1:5" x14ac:dyDescent="0.2">
      <c r="B34" s="26" t="s">
        <v>84</v>
      </c>
      <c r="C34" s="26"/>
      <c r="D34" s="26"/>
      <c r="E34" s="26"/>
    </row>
    <row r="35" spans="1:5" x14ac:dyDescent="0.2">
      <c r="A35" s="3" t="s">
        <v>13</v>
      </c>
      <c r="B35" s="3" t="s">
        <v>89</v>
      </c>
      <c r="C35" s="3" t="s">
        <v>90</v>
      </c>
      <c r="D35" s="3" t="s">
        <v>1</v>
      </c>
      <c r="E35" s="3" t="s">
        <v>93</v>
      </c>
    </row>
    <row r="36" spans="1:5" x14ac:dyDescent="0.2">
      <c r="A36" t="s">
        <v>67</v>
      </c>
      <c r="B36">
        <v>0</v>
      </c>
      <c r="C36">
        <v>0</v>
      </c>
      <c r="D36">
        <v>0</v>
      </c>
      <c r="E36">
        <v>3</v>
      </c>
    </row>
    <row r="37" spans="1:5" x14ac:dyDescent="0.2">
      <c r="A37" t="s">
        <v>88</v>
      </c>
      <c r="B37">
        <v>1</v>
      </c>
      <c r="C37">
        <v>2</v>
      </c>
      <c r="D37">
        <v>5</v>
      </c>
      <c r="E37">
        <v>7</v>
      </c>
    </row>
    <row r="38" spans="1:5" x14ac:dyDescent="0.2">
      <c r="A38" t="s">
        <v>60</v>
      </c>
      <c r="B38">
        <v>0</v>
      </c>
      <c r="C38">
        <v>0</v>
      </c>
      <c r="D38">
        <v>0</v>
      </c>
      <c r="E38">
        <v>3</v>
      </c>
    </row>
    <row r="39" spans="1:5" x14ac:dyDescent="0.2">
      <c r="A39" t="s">
        <v>61</v>
      </c>
      <c r="B39">
        <v>0</v>
      </c>
      <c r="C39">
        <v>2</v>
      </c>
      <c r="D39">
        <v>4</v>
      </c>
      <c r="E39">
        <v>6</v>
      </c>
    </row>
    <row r="40" spans="1:5" x14ac:dyDescent="0.2">
      <c r="A40" t="s">
        <v>62</v>
      </c>
      <c r="B40">
        <v>0</v>
      </c>
      <c r="C40">
        <v>0</v>
      </c>
      <c r="D40">
        <v>0</v>
      </c>
      <c r="E40">
        <v>3</v>
      </c>
    </row>
    <row r="41" spans="1:5" x14ac:dyDescent="0.2">
      <c r="A41" t="s">
        <v>63</v>
      </c>
      <c r="B41">
        <v>0</v>
      </c>
      <c r="C41">
        <v>0</v>
      </c>
      <c r="D41">
        <v>0</v>
      </c>
      <c r="E41">
        <v>3</v>
      </c>
    </row>
    <row r="42" spans="1:5" x14ac:dyDescent="0.2">
      <c r="A42" t="s">
        <v>64</v>
      </c>
      <c r="B42">
        <v>2</v>
      </c>
      <c r="C42">
        <v>3</v>
      </c>
      <c r="D42">
        <v>8</v>
      </c>
      <c r="E42">
        <v>9</v>
      </c>
    </row>
    <row r="43" spans="1:5" x14ac:dyDescent="0.2">
      <c r="A43" t="s">
        <v>65</v>
      </c>
      <c r="B43">
        <v>0</v>
      </c>
      <c r="C43">
        <v>0</v>
      </c>
      <c r="D43">
        <v>0</v>
      </c>
      <c r="E43">
        <v>3</v>
      </c>
    </row>
    <row r="44" spans="1:5" x14ac:dyDescent="0.2">
      <c r="A44" t="s">
        <v>66</v>
      </c>
      <c r="B44">
        <v>0</v>
      </c>
      <c r="C44">
        <v>3</v>
      </c>
      <c r="D44">
        <v>6</v>
      </c>
      <c r="E44">
        <v>8</v>
      </c>
    </row>
  </sheetData>
  <mergeCells count="5">
    <mergeCell ref="B1:E1"/>
    <mergeCell ref="B9:E9"/>
    <mergeCell ref="B17:E17"/>
    <mergeCell ref="B29:E29"/>
    <mergeCell ref="B34:E34"/>
  </mergeCells>
  <printOptions gridLines="1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D6CB-C029-B047-8EF3-443A41C538E9}">
  <sheetPr>
    <pageSetUpPr fitToPage="1"/>
  </sheetPr>
  <dimension ref="A1:E38"/>
  <sheetViews>
    <sheetView workbookViewId="0">
      <selection activeCell="H25" sqref="H25"/>
    </sheetView>
  </sheetViews>
  <sheetFormatPr baseColWidth="10" defaultRowHeight="15" x14ac:dyDescent="0.2"/>
  <cols>
    <col min="1" max="1" width="16.33203125" bestFit="1" customWidth="1"/>
    <col min="2" max="2" width="14.5" bestFit="1" customWidth="1"/>
  </cols>
  <sheetData>
    <row r="1" spans="1:5" x14ac:dyDescent="0.2">
      <c r="B1" s="26" t="s">
        <v>85</v>
      </c>
      <c r="C1" s="26"/>
      <c r="D1" s="26"/>
      <c r="E1" s="26"/>
    </row>
    <row r="2" spans="1:5" x14ac:dyDescent="0.2">
      <c r="A2" s="3" t="s">
        <v>10</v>
      </c>
      <c r="B2" s="3" t="s">
        <v>89</v>
      </c>
      <c r="C2" s="3" t="s">
        <v>90</v>
      </c>
      <c r="D2" s="3" t="s">
        <v>93</v>
      </c>
      <c r="E2" s="3" t="s">
        <v>1</v>
      </c>
    </row>
    <row r="3" spans="1:5" x14ac:dyDescent="0.2">
      <c r="A3" t="s">
        <v>68</v>
      </c>
      <c r="B3">
        <v>7</v>
      </c>
      <c r="D3">
        <v>7</v>
      </c>
      <c r="E3">
        <v>2</v>
      </c>
    </row>
    <row r="4" spans="1:5" x14ac:dyDescent="0.2">
      <c r="A4" t="s">
        <v>20</v>
      </c>
      <c r="B4">
        <v>1</v>
      </c>
      <c r="D4">
        <v>1</v>
      </c>
      <c r="E4">
        <v>1</v>
      </c>
    </row>
    <row r="6" spans="1:5" x14ac:dyDescent="0.2">
      <c r="B6" s="26" t="s">
        <v>86</v>
      </c>
      <c r="C6" s="26"/>
      <c r="D6" s="26"/>
      <c r="E6" s="26"/>
    </row>
    <row r="7" spans="1:5" x14ac:dyDescent="0.2">
      <c r="A7" s="3" t="s">
        <v>11</v>
      </c>
      <c r="B7" s="3" t="s">
        <v>89</v>
      </c>
      <c r="C7" s="3" t="s">
        <v>90</v>
      </c>
      <c r="D7" s="3" t="s">
        <v>93</v>
      </c>
      <c r="E7" s="3" t="s">
        <v>1</v>
      </c>
    </row>
    <row r="8" spans="1:5" x14ac:dyDescent="0.2">
      <c r="A8" t="s">
        <v>70</v>
      </c>
      <c r="C8">
        <v>2</v>
      </c>
      <c r="D8">
        <v>4</v>
      </c>
      <c r="E8">
        <v>1.5</v>
      </c>
    </row>
    <row r="9" spans="1:5" x14ac:dyDescent="0.2">
      <c r="A9" t="s">
        <v>71</v>
      </c>
      <c r="C9">
        <v>6</v>
      </c>
      <c r="D9">
        <v>12</v>
      </c>
      <c r="E9">
        <v>3</v>
      </c>
    </row>
    <row r="10" spans="1:5" x14ac:dyDescent="0.2">
      <c r="A10" t="s">
        <v>72</v>
      </c>
      <c r="B10">
        <v>4</v>
      </c>
      <c r="D10">
        <v>4</v>
      </c>
      <c r="E10">
        <v>1.5</v>
      </c>
    </row>
    <row r="11" spans="1:5" x14ac:dyDescent="0.2">
      <c r="B11" s="26" t="s">
        <v>87</v>
      </c>
      <c r="C11" s="26"/>
      <c r="D11" s="26"/>
      <c r="E11" s="26"/>
    </row>
    <row r="12" spans="1:5" x14ac:dyDescent="0.2">
      <c r="A12" s="3" t="s">
        <v>12</v>
      </c>
      <c r="B12" s="3" t="s">
        <v>89</v>
      </c>
      <c r="C12" s="3" t="s">
        <v>90</v>
      </c>
      <c r="D12" s="3" t="s">
        <v>93</v>
      </c>
      <c r="E12" s="3" t="s">
        <v>1</v>
      </c>
    </row>
    <row r="14" spans="1:5" x14ac:dyDescent="0.2">
      <c r="B14" s="26" t="s">
        <v>76</v>
      </c>
      <c r="C14" s="26"/>
      <c r="D14" s="26"/>
      <c r="E14" s="26"/>
    </row>
    <row r="15" spans="1:5" x14ac:dyDescent="0.2">
      <c r="A15" s="3" t="s">
        <v>0</v>
      </c>
      <c r="B15" s="3" t="s">
        <v>89</v>
      </c>
      <c r="C15" s="3" t="s">
        <v>90</v>
      </c>
      <c r="D15" s="3" t="s">
        <v>93</v>
      </c>
      <c r="E15" s="3" t="s">
        <v>1</v>
      </c>
    </row>
    <row r="16" spans="1:5" x14ac:dyDescent="0.2">
      <c r="A16" t="s">
        <v>21</v>
      </c>
      <c r="B16">
        <v>0</v>
      </c>
      <c r="D16">
        <v>0</v>
      </c>
      <c r="E16">
        <v>1.5</v>
      </c>
    </row>
    <row r="17" spans="1:5" x14ac:dyDescent="0.2">
      <c r="A17" t="s">
        <v>22</v>
      </c>
      <c r="B17">
        <v>1</v>
      </c>
      <c r="D17">
        <v>1</v>
      </c>
      <c r="E17">
        <v>3.5</v>
      </c>
    </row>
    <row r="18" spans="1:5" x14ac:dyDescent="0.2">
      <c r="A18" t="s">
        <v>23</v>
      </c>
      <c r="B18">
        <v>3</v>
      </c>
      <c r="D18">
        <v>3</v>
      </c>
      <c r="E18">
        <v>7</v>
      </c>
    </row>
    <row r="19" spans="1:5" x14ac:dyDescent="0.2">
      <c r="A19" t="s">
        <v>24</v>
      </c>
      <c r="B19">
        <v>1</v>
      </c>
      <c r="C19">
        <v>3</v>
      </c>
      <c r="D19">
        <v>7</v>
      </c>
      <c r="E19">
        <v>13.5</v>
      </c>
    </row>
    <row r="20" spans="1:5" x14ac:dyDescent="0.2">
      <c r="A20" t="s">
        <v>25</v>
      </c>
      <c r="B20">
        <v>1</v>
      </c>
      <c r="C20">
        <v>3</v>
      </c>
      <c r="D20">
        <v>7</v>
      </c>
      <c r="E20">
        <v>13.5</v>
      </c>
    </row>
    <row r="21" spans="1:5" x14ac:dyDescent="0.2">
      <c r="A21" t="s">
        <v>26</v>
      </c>
      <c r="B21">
        <v>0</v>
      </c>
      <c r="D21">
        <v>0</v>
      </c>
      <c r="E21">
        <v>1.5</v>
      </c>
    </row>
    <row r="22" spans="1:5" x14ac:dyDescent="0.2">
      <c r="A22" t="s">
        <v>27</v>
      </c>
      <c r="C22">
        <v>6</v>
      </c>
      <c r="D22">
        <v>12</v>
      </c>
      <c r="E22">
        <v>16</v>
      </c>
    </row>
    <row r="23" spans="1:5" x14ac:dyDescent="0.2">
      <c r="A23" t="s">
        <v>28</v>
      </c>
      <c r="C23">
        <v>5</v>
      </c>
      <c r="D23">
        <v>10</v>
      </c>
      <c r="E23">
        <v>15</v>
      </c>
    </row>
    <row r="24" spans="1:5" x14ac:dyDescent="0.2">
      <c r="A24" t="s">
        <v>29</v>
      </c>
      <c r="B24">
        <v>4</v>
      </c>
      <c r="D24">
        <v>4</v>
      </c>
      <c r="E24">
        <v>10</v>
      </c>
    </row>
    <row r="25" spans="1:5" x14ac:dyDescent="0.2">
      <c r="A25" t="s">
        <v>30</v>
      </c>
      <c r="B25">
        <v>2</v>
      </c>
      <c r="D25">
        <v>2</v>
      </c>
      <c r="E25">
        <v>5</v>
      </c>
    </row>
    <row r="26" spans="1:5" x14ac:dyDescent="0.2">
      <c r="A26" t="s">
        <v>31</v>
      </c>
      <c r="B26">
        <v>1</v>
      </c>
      <c r="C26">
        <v>2</v>
      </c>
      <c r="D26">
        <v>5</v>
      </c>
      <c r="E26">
        <v>12</v>
      </c>
    </row>
    <row r="27" spans="1:5" x14ac:dyDescent="0.2">
      <c r="A27" t="s">
        <v>32</v>
      </c>
      <c r="B27">
        <v>4</v>
      </c>
      <c r="D27">
        <v>4</v>
      </c>
      <c r="E27">
        <v>10</v>
      </c>
    </row>
    <row r="28" spans="1:5" x14ac:dyDescent="0.2">
      <c r="A28" t="s">
        <v>33</v>
      </c>
      <c r="B28">
        <v>3</v>
      </c>
      <c r="D28">
        <v>3</v>
      </c>
      <c r="E28">
        <v>7</v>
      </c>
    </row>
    <row r="29" spans="1:5" x14ac:dyDescent="0.2">
      <c r="A29" t="s">
        <v>34</v>
      </c>
      <c r="B29">
        <v>1</v>
      </c>
      <c r="D29">
        <v>1</v>
      </c>
      <c r="E29">
        <v>3.5</v>
      </c>
    </row>
    <row r="30" spans="1:5" x14ac:dyDescent="0.2">
      <c r="A30" t="s">
        <v>43</v>
      </c>
      <c r="B30">
        <v>2</v>
      </c>
      <c r="C30">
        <v>1</v>
      </c>
      <c r="D30">
        <v>4</v>
      </c>
      <c r="E30">
        <v>10</v>
      </c>
    </row>
    <row r="31" spans="1:5" x14ac:dyDescent="0.2">
      <c r="A31" t="s">
        <v>91</v>
      </c>
      <c r="B31">
        <v>3</v>
      </c>
      <c r="D31">
        <v>3</v>
      </c>
      <c r="E31">
        <v>7</v>
      </c>
    </row>
    <row r="32" spans="1:5" x14ac:dyDescent="0.2">
      <c r="B32" s="26" t="s">
        <v>92</v>
      </c>
      <c r="C32" s="26"/>
      <c r="D32" s="26"/>
      <c r="E32" s="26"/>
    </row>
    <row r="33" spans="1:5" x14ac:dyDescent="0.2">
      <c r="A33" s="3" t="s">
        <v>5</v>
      </c>
      <c r="B33" s="7" t="s">
        <v>89</v>
      </c>
      <c r="C33" s="7" t="s">
        <v>90</v>
      </c>
      <c r="D33" s="3" t="s">
        <v>93</v>
      </c>
      <c r="E33" s="3" t="s">
        <v>1</v>
      </c>
    </row>
    <row r="34" spans="1:5" x14ac:dyDescent="0.2">
      <c r="A34" t="s">
        <v>35</v>
      </c>
      <c r="B34">
        <v>1</v>
      </c>
      <c r="D34">
        <v>1</v>
      </c>
      <c r="E34">
        <v>3.5</v>
      </c>
    </row>
    <row r="35" spans="1:5" x14ac:dyDescent="0.2">
      <c r="A35" t="s">
        <v>36</v>
      </c>
      <c r="B35">
        <v>0</v>
      </c>
      <c r="D35">
        <v>0</v>
      </c>
      <c r="E35">
        <v>1.5</v>
      </c>
    </row>
    <row r="36" spans="1:5" x14ac:dyDescent="0.2">
      <c r="A36" t="s">
        <v>37</v>
      </c>
      <c r="B36">
        <v>1</v>
      </c>
      <c r="C36">
        <v>2</v>
      </c>
      <c r="D36">
        <v>5</v>
      </c>
      <c r="E36">
        <v>5</v>
      </c>
    </row>
    <row r="37" spans="1:5" x14ac:dyDescent="0.2">
      <c r="A37" t="s">
        <v>38</v>
      </c>
      <c r="B37">
        <v>1</v>
      </c>
      <c r="D37">
        <v>1</v>
      </c>
      <c r="E37">
        <v>3.5</v>
      </c>
    </row>
    <row r="38" spans="1:5" x14ac:dyDescent="0.2">
      <c r="A38" t="s">
        <v>49</v>
      </c>
      <c r="B38">
        <v>0</v>
      </c>
      <c r="D38">
        <v>0</v>
      </c>
      <c r="E38">
        <v>1.5</v>
      </c>
    </row>
  </sheetData>
  <mergeCells count="5">
    <mergeCell ref="B1:E1"/>
    <mergeCell ref="B6:E6"/>
    <mergeCell ref="B11:E11"/>
    <mergeCell ref="B14:E14"/>
    <mergeCell ref="B32:E32"/>
  </mergeCells>
  <printOptions gridLines="1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8817-5C62-E340-A82A-59EAD5F1E167}">
  <sheetPr>
    <pageSetUpPr fitToPage="1"/>
  </sheetPr>
  <dimension ref="A1:L39"/>
  <sheetViews>
    <sheetView workbookViewId="0">
      <selection activeCell="H41" sqref="H41"/>
    </sheetView>
  </sheetViews>
  <sheetFormatPr baseColWidth="10" defaultRowHeight="15" x14ac:dyDescent="0.2"/>
  <cols>
    <col min="1" max="1" width="15.6640625" bestFit="1" customWidth="1"/>
    <col min="2" max="2" width="14.5" bestFit="1" customWidth="1"/>
  </cols>
  <sheetData>
    <row r="1" spans="1:12" x14ac:dyDescent="0.2">
      <c r="B1" s="26" t="s">
        <v>15</v>
      </c>
      <c r="C1" s="26"/>
      <c r="D1" s="26"/>
      <c r="E1" s="26"/>
      <c r="F1" s="26"/>
      <c r="G1" s="26"/>
      <c r="H1" s="26"/>
      <c r="I1" s="26"/>
    </row>
    <row r="2" spans="1:12" x14ac:dyDescent="0.2">
      <c r="A2" s="3" t="s">
        <v>6</v>
      </c>
      <c r="B2" s="3">
        <v>405</v>
      </c>
      <c r="C2" s="3">
        <v>455</v>
      </c>
      <c r="D2" s="3">
        <v>495</v>
      </c>
      <c r="E2" s="3">
        <v>545</v>
      </c>
      <c r="F2" s="3">
        <v>585</v>
      </c>
      <c r="G2" s="3">
        <v>635</v>
      </c>
      <c r="H2" s="3">
        <v>675</v>
      </c>
      <c r="I2" s="3">
        <v>725</v>
      </c>
      <c r="K2" s="3" t="s">
        <v>19</v>
      </c>
      <c r="L2" s="3" t="s">
        <v>2</v>
      </c>
    </row>
    <row r="3" spans="1:12" x14ac:dyDescent="0.2">
      <c r="A3" t="s">
        <v>40</v>
      </c>
      <c r="D3" s="5" t="s">
        <v>97</v>
      </c>
      <c r="K3">
        <v>495</v>
      </c>
      <c r="L3">
        <v>1</v>
      </c>
    </row>
    <row r="4" spans="1:12" x14ac:dyDescent="0.2">
      <c r="A4" t="s">
        <v>39</v>
      </c>
      <c r="F4" s="5" t="s">
        <v>97</v>
      </c>
      <c r="K4">
        <v>585</v>
      </c>
      <c r="L4">
        <v>2.5</v>
      </c>
    </row>
    <row r="5" spans="1:12" x14ac:dyDescent="0.2">
      <c r="A5" t="s">
        <v>41</v>
      </c>
      <c r="G5" s="5" t="s">
        <v>97</v>
      </c>
      <c r="K5">
        <v>635</v>
      </c>
      <c r="L5">
        <v>4</v>
      </c>
    </row>
    <row r="6" spans="1:12" x14ac:dyDescent="0.2">
      <c r="A6" t="s">
        <v>42</v>
      </c>
      <c r="F6" s="5" t="s">
        <v>97</v>
      </c>
      <c r="K6">
        <v>585</v>
      </c>
      <c r="L6">
        <v>2.5</v>
      </c>
    </row>
    <row r="8" spans="1:12" x14ac:dyDescent="0.2">
      <c r="A8" s="3" t="s">
        <v>7</v>
      </c>
      <c r="B8" s="3">
        <v>405</v>
      </c>
      <c r="C8" s="3">
        <v>455</v>
      </c>
      <c r="D8" s="3">
        <v>495</v>
      </c>
      <c r="E8" s="3">
        <v>545</v>
      </c>
      <c r="F8" s="3">
        <v>585</v>
      </c>
      <c r="G8" s="3">
        <v>635</v>
      </c>
      <c r="H8" s="3">
        <v>675</v>
      </c>
      <c r="I8" s="3">
        <v>725</v>
      </c>
      <c r="K8" s="3" t="s">
        <v>19</v>
      </c>
      <c r="L8" s="3" t="s">
        <v>2</v>
      </c>
    </row>
    <row r="9" spans="1:12" x14ac:dyDescent="0.2">
      <c r="A9" t="s">
        <v>46</v>
      </c>
      <c r="E9" s="5" t="s">
        <v>97</v>
      </c>
      <c r="K9">
        <v>545</v>
      </c>
      <c r="L9">
        <v>3.5</v>
      </c>
    </row>
    <row r="10" spans="1:12" x14ac:dyDescent="0.2">
      <c r="A10" t="s">
        <v>47</v>
      </c>
      <c r="B10" s="5" t="s">
        <v>97</v>
      </c>
      <c r="K10">
        <v>405</v>
      </c>
      <c r="L10">
        <v>1</v>
      </c>
    </row>
    <row r="11" spans="1:12" x14ac:dyDescent="0.2">
      <c r="A11" t="s">
        <v>48</v>
      </c>
      <c r="D11" s="5" t="s">
        <v>97</v>
      </c>
      <c r="K11">
        <v>495</v>
      </c>
      <c r="L11">
        <v>2</v>
      </c>
    </row>
    <row r="12" spans="1:12" x14ac:dyDescent="0.2">
      <c r="A12" t="s">
        <v>44</v>
      </c>
      <c r="E12" s="5" t="s">
        <v>97</v>
      </c>
      <c r="K12">
        <v>545</v>
      </c>
      <c r="L12">
        <v>3.5</v>
      </c>
    </row>
    <row r="13" spans="1:12" x14ac:dyDescent="0.2">
      <c r="A13" t="s">
        <v>45</v>
      </c>
      <c r="G13" s="5" t="s">
        <v>97</v>
      </c>
      <c r="K13">
        <v>635</v>
      </c>
      <c r="L13">
        <v>5</v>
      </c>
    </row>
    <row r="16" spans="1:12" x14ac:dyDescent="0.2">
      <c r="A16" s="3" t="s">
        <v>8</v>
      </c>
      <c r="B16" s="3">
        <v>495</v>
      </c>
      <c r="C16" s="3">
        <v>545</v>
      </c>
      <c r="D16" s="3">
        <v>585</v>
      </c>
      <c r="E16" s="3">
        <v>635</v>
      </c>
      <c r="F16" s="3">
        <v>675</v>
      </c>
      <c r="G16" s="3">
        <v>725</v>
      </c>
      <c r="H16" s="3">
        <v>765</v>
      </c>
      <c r="K16" s="3" t="s">
        <v>19</v>
      </c>
      <c r="L16" s="3" t="s">
        <v>2</v>
      </c>
    </row>
    <row r="17" spans="1:12" x14ac:dyDescent="0.2">
      <c r="A17" t="s">
        <v>54</v>
      </c>
      <c r="E17" s="5" t="s">
        <v>97</v>
      </c>
      <c r="K17">
        <v>635</v>
      </c>
      <c r="L17">
        <v>5</v>
      </c>
    </row>
    <row r="18" spans="1:12" x14ac:dyDescent="0.2">
      <c r="A18" t="s">
        <v>50</v>
      </c>
      <c r="C18" s="5" t="s">
        <v>97</v>
      </c>
      <c r="K18">
        <v>545</v>
      </c>
      <c r="L18">
        <v>1</v>
      </c>
    </row>
    <row r="19" spans="1:12" x14ac:dyDescent="0.2">
      <c r="A19" t="s">
        <v>55</v>
      </c>
      <c r="D19" s="5" t="s">
        <v>97</v>
      </c>
      <c r="K19">
        <v>585</v>
      </c>
      <c r="L19">
        <v>2.5</v>
      </c>
    </row>
    <row r="20" spans="1:12" x14ac:dyDescent="0.2">
      <c r="A20" t="s">
        <v>56</v>
      </c>
      <c r="E20" s="5" t="s">
        <v>97</v>
      </c>
      <c r="K20">
        <v>635</v>
      </c>
      <c r="L20">
        <v>5</v>
      </c>
    </row>
    <row r="21" spans="1:12" x14ac:dyDescent="0.2">
      <c r="A21" t="s">
        <v>52</v>
      </c>
      <c r="D21" s="5" t="s">
        <v>97</v>
      </c>
      <c r="K21">
        <v>585</v>
      </c>
      <c r="L21">
        <v>2.5</v>
      </c>
    </row>
    <row r="22" spans="1:12" x14ac:dyDescent="0.2">
      <c r="A22" t="s">
        <v>53</v>
      </c>
      <c r="E22" s="5" t="s">
        <v>97</v>
      </c>
      <c r="K22">
        <v>635</v>
      </c>
      <c r="L22">
        <v>5</v>
      </c>
    </row>
    <row r="23" spans="1:12" x14ac:dyDescent="0.2">
      <c r="A23" t="s">
        <v>51</v>
      </c>
      <c r="G23" s="5" t="s">
        <v>97</v>
      </c>
      <c r="K23">
        <v>725</v>
      </c>
      <c r="L23">
        <v>7.5</v>
      </c>
    </row>
    <row r="24" spans="1:12" x14ac:dyDescent="0.2">
      <c r="A24" t="s">
        <v>57</v>
      </c>
      <c r="G24" s="5" t="s">
        <v>97</v>
      </c>
      <c r="K24">
        <v>725</v>
      </c>
      <c r="L24">
        <v>7.5</v>
      </c>
    </row>
    <row r="27" spans="1:12" x14ac:dyDescent="0.2">
      <c r="A27" s="3" t="s">
        <v>9</v>
      </c>
      <c r="B27" s="3">
        <v>495</v>
      </c>
      <c r="C27" s="3">
        <v>545</v>
      </c>
      <c r="D27" s="3">
        <v>585</v>
      </c>
      <c r="E27" s="3">
        <v>635</v>
      </c>
      <c r="F27" s="3">
        <v>675</v>
      </c>
      <c r="G27" s="3">
        <v>725</v>
      </c>
      <c r="H27" s="3">
        <v>765</v>
      </c>
      <c r="I27" s="3">
        <v>815</v>
      </c>
      <c r="K27" s="3" t="s">
        <v>19</v>
      </c>
      <c r="L27" s="3" t="s">
        <v>2</v>
      </c>
    </row>
    <row r="28" spans="1:12" x14ac:dyDescent="0.2">
      <c r="A28" t="s">
        <v>59</v>
      </c>
      <c r="B28" s="5" t="s">
        <v>97</v>
      </c>
      <c r="K28">
        <v>495</v>
      </c>
      <c r="L28">
        <v>1</v>
      </c>
    </row>
    <row r="30" spans="1:12" x14ac:dyDescent="0.2">
      <c r="A30" s="3" t="s">
        <v>13</v>
      </c>
      <c r="B30" s="3">
        <v>545</v>
      </c>
      <c r="C30" s="3">
        <v>585</v>
      </c>
      <c r="D30" s="3">
        <v>635</v>
      </c>
      <c r="E30" s="3">
        <v>675</v>
      </c>
      <c r="F30" s="3">
        <v>725</v>
      </c>
      <c r="G30" s="3">
        <v>765</v>
      </c>
      <c r="H30" s="3">
        <v>815</v>
      </c>
      <c r="I30" s="3">
        <v>855</v>
      </c>
      <c r="K30" s="3" t="s">
        <v>19</v>
      </c>
      <c r="L30" s="3" t="s">
        <v>2</v>
      </c>
    </row>
    <row r="31" spans="1:12" x14ac:dyDescent="0.2">
      <c r="A31" t="s">
        <v>67</v>
      </c>
      <c r="H31" s="5" t="s">
        <v>97</v>
      </c>
      <c r="K31">
        <v>815</v>
      </c>
      <c r="L31">
        <v>8.5</v>
      </c>
    </row>
    <row r="32" spans="1:12" x14ac:dyDescent="0.2">
      <c r="A32" t="s">
        <v>60</v>
      </c>
      <c r="E32" s="5" t="s">
        <v>97</v>
      </c>
      <c r="K32">
        <v>675</v>
      </c>
      <c r="L32">
        <v>5</v>
      </c>
    </row>
    <row r="33" spans="1:12" x14ac:dyDescent="0.2">
      <c r="A33" t="s">
        <v>62</v>
      </c>
      <c r="D33" s="5" t="s">
        <v>97</v>
      </c>
      <c r="K33">
        <v>635</v>
      </c>
      <c r="L33">
        <v>3.5</v>
      </c>
    </row>
    <row r="34" spans="1:12" x14ac:dyDescent="0.2">
      <c r="A34" t="s">
        <v>63</v>
      </c>
      <c r="E34" s="5" t="s">
        <v>97</v>
      </c>
      <c r="K34">
        <v>675</v>
      </c>
      <c r="L34">
        <v>5</v>
      </c>
    </row>
    <row r="35" spans="1:12" x14ac:dyDescent="0.2">
      <c r="A35" t="s">
        <v>65</v>
      </c>
      <c r="K35">
        <v>0</v>
      </c>
      <c r="L35">
        <v>0</v>
      </c>
    </row>
    <row r="36" spans="1:12" x14ac:dyDescent="0.2">
      <c r="A36" t="s">
        <v>61</v>
      </c>
      <c r="F36" s="5" t="s">
        <v>97</v>
      </c>
      <c r="K36">
        <v>725</v>
      </c>
      <c r="L36">
        <v>7</v>
      </c>
    </row>
    <row r="37" spans="1:12" x14ac:dyDescent="0.2">
      <c r="A37" t="s">
        <v>88</v>
      </c>
      <c r="E37" s="5" t="s">
        <v>97</v>
      </c>
      <c r="K37">
        <v>675</v>
      </c>
      <c r="L37">
        <v>5</v>
      </c>
    </row>
    <row r="38" spans="1:12" x14ac:dyDescent="0.2">
      <c r="A38" t="s">
        <v>66</v>
      </c>
      <c r="D38" s="5" t="s">
        <v>97</v>
      </c>
      <c r="K38">
        <v>635</v>
      </c>
      <c r="L38">
        <v>3.5</v>
      </c>
    </row>
    <row r="39" spans="1:12" x14ac:dyDescent="0.2">
      <c r="A39" t="s">
        <v>64</v>
      </c>
      <c r="H39" s="5" t="s">
        <v>97</v>
      </c>
      <c r="K39">
        <v>815</v>
      </c>
      <c r="L39">
        <v>8.5</v>
      </c>
    </row>
  </sheetData>
  <mergeCells count="1">
    <mergeCell ref="B1:I1"/>
  </mergeCells>
  <printOptions gridLines="1"/>
  <pageMargins left="0.7" right="0.7" top="0.75" bottom="0.75" header="0.3" footer="0.3"/>
  <pageSetup scale="83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72251-A9D3-3E4F-B765-3BAD8FCC82E3}">
  <sheetPr>
    <pageSetUpPr fitToPage="1"/>
  </sheetPr>
  <dimension ref="A1:M39"/>
  <sheetViews>
    <sheetView workbookViewId="0">
      <selection activeCell="D21" sqref="D21"/>
    </sheetView>
  </sheetViews>
  <sheetFormatPr baseColWidth="10" defaultRowHeight="15" x14ac:dyDescent="0.2"/>
  <cols>
    <col min="1" max="1" width="16.33203125" bestFit="1" customWidth="1"/>
    <col min="2" max="2" width="14.5" bestFit="1" customWidth="1"/>
  </cols>
  <sheetData>
    <row r="1" spans="1:13" x14ac:dyDescent="0.2">
      <c r="B1" s="26" t="s">
        <v>15</v>
      </c>
      <c r="C1" s="26"/>
      <c r="D1" s="26"/>
      <c r="E1" s="26"/>
      <c r="F1" s="26"/>
      <c r="G1" s="26"/>
      <c r="H1" s="26"/>
      <c r="I1" s="26"/>
      <c r="J1" s="26"/>
    </row>
    <row r="2" spans="1:13" x14ac:dyDescent="0.2">
      <c r="A2" s="3" t="s">
        <v>10</v>
      </c>
      <c r="B2" s="3">
        <v>185</v>
      </c>
      <c r="C2" s="3">
        <v>205</v>
      </c>
      <c r="D2" s="3">
        <v>225</v>
      </c>
      <c r="E2" s="3">
        <v>245</v>
      </c>
      <c r="F2" s="3">
        <v>275</v>
      </c>
      <c r="G2" s="3">
        <v>295</v>
      </c>
      <c r="H2" s="3">
        <v>315</v>
      </c>
      <c r="I2" s="3">
        <v>335</v>
      </c>
      <c r="J2" s="3">
        <v>355</v>
      </c>
      <c r="L2" s="3" t="s">
        <v>19</v>
      </c>
      <c r="M2" s="3" t="s">
        <v>2</v>
      </c>
    </row>
    <row r="3" spans="1:13" x14ac:dyDescent="0.2">
      <c r="A3" s="1" t="s">
        <v>69</v>
      </c>
      <c r="F3" s="5" t="s">
        <v>97</v>
      </c>
      <c r="L3">
        <v>275</v>
      </c>
      <c r="M3">
        <v>2</v>
      </c>
    </row>
    <row r="4" spans="1:13" x14ac:dyDescent="0.2">
      <c r="A4" s="1" t="s">
        <v>68</v>
      </c>
      <c r="E4" s="5" t="s">
        <v>97</v>
      </c>
      <c r="L4">
        <v>245</v>
      </c>
      <c r="M4">
        <v>1</v>
      </c>
    </row>
    <row r="7" spans="1:13" x14ac:dyDescent="0.2">
      <c r="A7" s="3" t="s">
        <v>11</v>
      </c>
      <c r="B7" s="3">
        <v>245</v>
      </c>
      <c r="C7" s="3">
        <v>275</v>
      </c>
      <c r="D7" s="3">
        <v>295</v>
      </c>
      <c r="E7" s="3">
        <v>315</v>
      </c>
      <c r="F7" s="3">
        <v>335</v>
      </c>
      <c r="G7" s="3">
        <v>365</v>
      </c>
      <c r="H7" s="3">
        <v>385</v>
      </c>
      <c r="I7" s="3">
        <v>405</v>
      </c>
      <c r="J7" s="3">
        <v>425</v>
      </c>
      <c r="L7" s="3" t="s">
        <v>19</v>
      </c>
      <c r="M7" s="3" t="s">
        <v>2</v>
      </c>
    </row>
    <row r="8" spans="1:13" x14ac:dyDescent="0.2">
      <c r="A8" t="s">
        <v>70</v>
      </c>
      <c r="D8" s="5" t="s">
        <v>97</v>
      </c>
      <c r="L8">
        <v>295</v>
      </c>
      <c r="M8">
        <v>1</v>
      </c>
    </row>
    <row r="9" spans="1:13" x14ac:dyDescent="0.2">
      <c r="A9" t="s">
        <v>72</v>
      </c>
      <c r="F9" s="5" t="s">
        <v>97</v>
      </c>
      <c r="L9">
        <v>335</v>
      </c>
      <c r="M9">
        <v>2</v>
      </c>
    </row>
    <row r="10" spans="1:13" x14ac:dyDescent="0.2">
      <c r="A10" t="s">
        <v>71</v>
      </c>
      <c r="G10" s="5" t="s">
        <v>97</v>
      </c>
      <c r="L10">
        <v>365</v>
      </c>
      <c r="M10">
        <v>3</v>
      </c>
    </row>
    <row r="12" spans="1:13" x14ac:dyDescent="0.2">
      <c r="A12" s="3" t="s">
        <v>12</v>
      </c>
      <c r="B12" s="3">
        <v>295</v>
      </c>
      <c r="C12" s="3">
        <v>315</v>
      </c>
      <c r="D12" s="3">
        <v>335</v>
      </c>
      <c r="E12" s="3">
        <v>365</v>
      </c>
      <c r="F12" s="3">
        <v>385</v>
      </c>
      <c r="G12" s="3">
        <v>405</v>
      </c>
      <c r="H12" s="3">
        <v>425</v>
      </c>
      <c r="I12" s="3">
        <v>445</v>
      </c>
      <c r="J12" s="3">
        <v>465</v>
      </c>
      <c r="L12" s="3" t="s">
        <v>19</v>
      </c>
      <c r="M12" s="3" t="s">
        <v>2</v>
      </c>
    </row>
    <row r="16" spans="1:13" x14ac:dyDescent="0.2">
      <c r="A16" s="3" t="s">
        <v>0</v>
      </c>
      <c r="B16" s="3">
        <v>315</v>
      </c>
      <c r="C16" s="3">
        <v>365</v>
      </c>
      <c r="D16" s="3">
        <v>405</v>
      </c>
      <c r="E16" s="3">
        <v>455</v>
      </c>
      <c r="F16" s="3">
        <v>495</v>
      </c>
      <c r="G16" s="3">
        <v>545</v>
      </c>
      <c r="H16" s="3">
        <v>585</v>
      </c>
      <c r="I16" s="3">
        <v>635</v>
      </c>
      <c r="J16" s="3">
        <v>675</v>
      </c>
      <c r="L16" s="3" t="s">
        <v>19</v>
      </c>
      <c r="M16" s="3" t="s">
        <v>2</v>
      </c>
    </row>
    <row r="17" spans="1:13" x14ac:dyDescent="0.2">
      <c r="A17" t="s">
        <v>21</v>
      </c>
      <c r="D17" s="5" t="s">
        <v>97</v>
      </c>
      <c r="L17">
        <v>405</v>
      </c>
      <c r="M17">
        <v>2.5</v>
      </c>
    </row>
    <row r="18" spans="1:13" x14ac:dyDescent="0.2">
      <c r="A18" t="s">
        <v>26</v>
      </c>
      <c r="E18" s="5" t="s">
        <v>97</v>
      </c>
      <c r="L18">
        <v>455</v>
      </c>
      <c r="M18">
        <v>4.5</v>
      </c>
    </row>
    <row r="19" spans="1:13" x14ac:dyDescent="0.2">
      <c r="A19" t="s">
        <v>22</v>
      </c>
      <c r="G19" s="5" t="s">
        <v>97</v>
      </c>
      <c r="L19">
        <v>545</v>
      </c>
      <c r="M19">
        <v>14</v>
      </c>
    </row>
    <row r="20" spans="1:13" x14ac:dyDescent="0.2">
      <c r="A20" t="s">
        <v>34</v>
      </c>
      <c r="D20" s="5" t="s">
        <v>97</v>
      </c>
      <c r="L20">
        <v>405</v>
      </c>
      <c r="M20">
        <v>2.5</v>
      </c>
    </row>
    <row r="21" spans="1:13" x14ac:dyDescent="0.2">
      <c r="A21" t="s">
        <v>30</v>
      </c>
      <c r="D21" s="5" t="s">
        <v>97</v>
      </c>
      <c r="L21">
        <v>405</v>
      </c>
      <c r="M21">
        <v>1</v>
      </c>
    </row>
    <row r="22" spans="1:13" x14ac:dyDescent="0.2">
      <c r="A22" t="s">
        <v>23</v>
      </c>
      <c r="G22" s="5" t="s">
        <v>97</v>
      </c>
      <c r="L22">
        <v>545</v>
      </c>
      <c r="M22">
        <v>14</v>
      </c>
    </row>
    <row r="23" spans="1:13" x14ac:dyDescent="0.2">
      <c r="A23" t="s">
        <v>33</v>
      </c>
      <c r="G23" s="5" t="s">
        <v>97</v>
      </c>
      <c r="L23">
        <v>545</v>
      </c>
      <c r="M23">
        <v>14</v>
      </c>
    </row>
    <row r="24" spans="1:13" x14ac:dyDescent="0.2">
      <c r="A24" t="s">
        <v>91</v>
      </c>
      <c r="G24" s="5" t="s">
        <v>97</v>
      </c>
      <c r="L24">
        <v>545</v>
      </c>
      <c r="M24">
        <v>14</v>
      </c>
    </row>
    <row r="25" spans="1:13" x14ac:dyDescent="0.2">
      <c r="A25" t="s">
        <v>29</v>
      </c>
      <c r="F25" s="5" t="s">
        <v>97</v>
      </c>
      <c r="L25">
        <v>495</v>
      </c>
      <c r="M25">
        <v>8.5</v>
      </c>
    </row>
    <row r="26" spans="1:13" x14ac:dyDescent="0.2">
      <c r="A26" t="s">
        <v>32</v>
      </c>
      <c r="F26" s="5" t="s">
        <v>97</v>
      </c>
      <c r="L26">
        <v>495</v>
      </c>
      <c r="M26">
        <v>8.5</v>
      </c>
    </row>
    <row r="27" spans="1:13" x14ac:dyDescent="0.2">
      <c r="A27" t="s">
        <v>43</v>
      </c>
      <c r="F27" s="5" t="s">
        <v>97</v>
      </c>
      <c r="L27">
        <v>495</v>
      </c>
      <c r="M27">
        <v>8.5</v>
      </c>
    </row>
    <row r="28" spans="1:13" x14ac:dyDescent="0.2">
      <c r="A28" t="s">
        <v>31</v>
      </c>
      <c r="F28" s="5" t="s">
        <v>97</v>
      </c>
      <c r="L28">
        <v>495</v>
      </c>
      <c r="M28">
        <v>8.5</v>
      </c>
    </row>
    <row r="29" spans="1:13" x14ac:dyDescent="0.2">
      <c r="A29" t="s">
        <v>24</v>
      </c>
      <c r="F29" s="5" t="s">
        <v>97</v>
      </c>
      <c r="L29">
        <v>495</v>
      </c>
      <c r="M29">
        <v>8.5</v>
      </c>
    </row>
    <row r="30" spans="1:13" x14ac:dyDescent="0.2">
      <c r="A30" t="s">
        <v>25</v>
      </c>
      <c r="E30" s="5" t="s">
        <v>97</v>
      </c>
      <c r="L30">
        <v>455</v>
      </c>
      <c r="M30">
        <v>4.5</v>
      </c>
    </row>
    <row r="31" spans="1:13" x14ac:dyDescent="0.2">
      <c r="A31" t="s">
        <v>28</v>
      </c>
      <c r="G31" s="5" t="s">
        <v>97</v>
      </c>
      <c r="L31">
        <v>545</v>
      </c>
      <c r="M31">
        <v>14</v>
      </c>
    </row>
    <row r="32" spans="1:13" x14ac:dyDescent="0.2">
      <c r="A32" t="s">
        <v>27</v>
      </c>
      <c r="F32" s="5" t="s">
        <v>97</v>
      </c>
      <c r="L32">
        <v>495</v>
      </c>
      <c r="M32">
        <v>8.5</v>
      </c>
    </row>
    <row r="34" spans="1:13" x14ac:dyDescent="0.2">
      <c r="A34" s="3" t="s">
        <v>5</v>
      </c>
      <c r="B34" s="3">
        <v>495</v>
      </c>
      <c r="C34" s="3">
        <v>545</v>
      </c>
      <c r="D34" s="3">
        <v>585</v>
      </c>
      <c r="E34" s="3">
        <v>635</v>
      </c>
      <c r="F34" s="3">
        <v>675</v>
      </c>
      <c r="G34" s="3">
        <v>725</v>
      </c>
      <c r="H34" s="3">
        <v>765</v>
      </c>
      <c r="I34" s="3">
        <v>815</v>
      </c>
      <c r="L34" s="3" t="s">
        <v>19</v>
      </c>
      <c r="M34" s="3" t="s">
        <v>2</v>
      </c>
    </row>
    <row r="35" spans="1:13" x14ac:dyDescent="0.2">
      <c r="A35" t="s">
        <v>49</v>
      </c>
      <c r="D35" s="5" t="s">
        <v>97</v>
      </c>
      <c r="L35">
        <v>585</v>
      </c>
      <c r="M35">
        <v>3</v>
      </c>
    </row>
    <row r="36" spans="1:13" x14ac:dyDescent="0.2">
      <c r="A36" t="s">
        <v>36</v>
      </c>
      <c r="B36" s="5" t="s">
        <v>97</v>
      </c>
      <c r="L36">
        <v>495</v>
      </c>
      <c r="M36">
        <v>1</v>
      </c>
    </row>
    <row r="37" spans="1:13" x14ac:dyDescent="0.2">
      <c r="A37" t="s">
        <v>37</v>
      </c>
      <c r="E37" s="5" t="s">
        <v>97</v>
      </c>
      <c r="L37">
        <v>635</v>
      </c>
      <c r="M37">
        <v>4.5</v>
      </c>
    </row>
    <row r="38" spans="1:13" x14ac:dyDescent="0.2">
      <c r="A38" t="s">
        <v>35</v>
      </c>
      <c r="E38" s="5" t="s">
        <v>97</v>
      </c>
      <c r="L38">
        <v>635</v>
      </c>
      <c r="M38">
        <v>4.5</v>
      </c>
    </row>
    <row r="39" spans="1:13" x14ac:dyDescent="0.2">
      <c r="A39" t="s">
        <v>38</v>
      </c>
      <c r="C39" s="5" t="s">
        <v>97</v>
      </c>
      <c r="L39">
        <v>545</v>
      </c>
      <c r="M39">
        <v>2</v>
      </c>
    </row>
  </sheetData>
  <mergeCells count="1">
    <mergeCell ref="B1:J1"/>
  </mergeCells>
  <printOptions gridLines="1"/>
  <pageMargins left="0.7" right="0.7" top="0.75" bottom="0.75" header="0.3" footer="0.3"/>
  <pageSetup scale="76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31918-AE44-A744-9595-6A3F150F3FEE}">
  <dimension ref="A1:D39"/>
  <sheetViews>
    <sheetView workbookViewId="0">
      <selection activeCell="L28" sqref="L28"/>
    </sheetView>
  </sheetViews>
  <sheetFormatPr baseColWidth="10" defaultRowHeight="15" x14ac:dyDescent="0.2"/>
  <cols>
    <col min="1" max="1" width="15.6640625" bestFit="1" customWidth="1"/>
    <col min="2" max="2" width="13.1640625" bestFit="1" customWidth="1"/>
    <col min="3" max="3" width="11.6640625" bestFit="1" customWidth="1"/>
  </cols>
  <sheetData>
    <row r="1" spans="1:4" x14ac:dyDescent="0.2">
      <c r="B1" s="26" t="s">
        <v>3</v>
      </c>
      <c r="C1" s="26"/>
      <c r="D1" s="26"/>
    </row>
    <row r="2" spans="1:4" x14ac:dyDescent="0.2">
      <c r="A2" s="3" t="s">
        <v>6</v>
      </c>
      <c r="B2" s="3">
        <v>245</v>
      </c>
      <c r="C2" s="3" t="s">
        <v>73</v>
      </c>
      <c r="D2" s="3" t="s">
        <v>1</v>
      </c>
    </row>
    <row r="3" spans="1:4" x14ac:dyDescent="0.2">
      <c r="A3" t="s">
        <v>40</v>
      </c>
      <c r="C3">
        <v>7.06</v>
      </c>
      <c r="D3">
        <v>1</v>
      </c>
    </row>
    <row r="4" spans="1:4" x14ac:dyDescent="0.2">
      <c r="A4" t="s">
        <v>39</v>
      </c>
      <c r="C4">
        <v>5.78</v>
      </c>
      <c r="D4">
        <v>3</v>
      </c>
    </row>
    <row r="5" spans="1:4" x14ac:dyDescent="0.2">
      <c r="A5" t="s">
        <v>42</v>
      </c>
      <c r="C5">
        <v>6.57</v>
      </c>
      <c r="D5">
        <v>2</v>
      </c>
    </row>
    <row r="6" spans="1:4" x14ac:dyDescent="0.2">
      <c r="A6" t="s">
        <v>41</v>
      </c>
      <c r="C6">
        <v>5.44</v>
      </c>
      <c r="D6">
        <v>4</v>
      </c>
    </row>
    <row r="9" spans="1:4" x14ac:dyDescent="0.2">
      <c r="A9" s="3" t="s">
        <v>7</v>
      </c>
      <c r="B9" s="3">
        <v>275</v>
      </c>
      <c r="C9" s="3" t="s">
        <v>73</v>
      </c>
      <c r="D9" s="3" t="s">
        <v>1</v>
      </c>
    </row>
    <row r="10" spans="1:4" x14ac:dyDescent="0.2">
      <c r="A10" t="s">
        <v>47</v>
      </c>
      <c r="C10">
        <v>9.85</v>
      </c>
      <c r="D10">
        <v>2</v>
      </c>
    </row>
    <row r="11" spans="1:4" x14ac:dyDescent="0.2">
      <c r="A11" t="s">
        <v>46</v>
      </c>
      <c r="C11">
        <v>8.69</v>
      </c>
      <c r="D11">
        <v>3</v>
      </c>
    </row>
    <row r="12" spans="1:4" x14ac:dyDescent="0.2">
      <c r="A12" t="s">
        <v>48</v>
      </c>
      <c r="C12">
        <v>6</v>
      </c>
      <c r="D12">
        <v>4</v>
      </c>
    </row>
    <row r="13" spans="1:4" x14ac:dyDescent="0.2">
      <c r="A13" t="s">
        <v>44</v>
      </c>
      <c r="C13">
        <v>11.31</v>
      </c>
      <c r="D13">
        <v>1</v>
      </c>
    </row>
    <row r="14" spans="1:4" x14ac:dyDescent="0.2">
      <c r="A14" t="s">
        <v>45</v>
      </c>
      <c r="C14">
        <v>5.87</v>
      </c>
      <c r="D14">
        <v>5</v>
      </c>
    </row>
    <row r="17" spans="1:4" x14ac:dyDescent="0.2">
      <c r="A17" s="3" t="s">
        <v>8</v>
      </c>
      <c r="B17" s="3">
        <v>305</v>
      </c>
      <c r="C17" s="3" t="s">
        <v>73</v>
      </c>
      <c r="D17" s="3" t="s">
        <v>1</v>
      </c>
    </row>
    <row r="18" spans="1:4" x14ac:dyDescent="0.2">
      <c r="A18" t="s">
        <v>50</v>
      </c>
      <c r="C18">
        <v>7.94</v>
      </c>
      <c r="D18">
        <v>4</v>
      </c>
    </row>
    <row r="19" spans="1:4" x14ac:dyDescent="0.2">
      <c r="A19" t="s">
        <v>54</v>
      </c>
      <c r="C19">
        <v>5.93</v>
      </c>
      <c r="D19">
        <v>7</v>
      </c>
    </row>
    <row r="20" spans="1:4" x14ac:dyDescent="0.2">
      <c r="A20" t="s">
        <v>55</v>
      </c>
      <c r="C20">
        <v>6</v>
      </c>
      <c r="D20">
        <v>6</v>
      </c>
    </row>
    <row r="21" spans="1:4" x14ac:dyDescent="0.2">
      <c r="A21" t="s">
        <v>52</v>
      </c>
      <c r="C21">
        <v>5</v>
      </c>
      <c r="D21">
        <v>8</v>
      </c>
    </row>
    <row r="22" spans="1:4" x14ac:dyDescent="0.2">
      <c r="A22" t="s">
        <v>56</v>
      </c>
      <c r="C22">
        <v>8.2100000000000009</v>
      </c>
      <c r="D22">
        <v>3</v>
      </c>
    </row>
    <row r="23" spans="1:4" x14ac:dyDescent="0.2">
      <c r="A23" t="s">
        <v>53</v>
      </c>
      <c r="C23">
        <v>10.28</v>
      </c>
      <c r="D23">
        <v>1</v>
      </c>
    </row>
    <row r="24" spans="1:4" x14ac:dyDescent="0.2">
      <c r="A24" t="s">
        <v>51</v>
      </c>
      <c r="C24">
        <v>8.66</v>
      </c>
      <c r="D24">
        <v>2</v>
      </c>
    </row>
    <row r="25" spans="1:4" x14ac:dyDescent="0.2">
      <c r="A25" t="s">
        <v>57</v>
      </c>
      <c r="C25">
        <v>7.28</v>
      </c>
      <c r="D25">
        <v>5</v>
      </c>
    </row>
    <row r="27" spans="1:4" x14ac:dyDescent="0.2">
      <c r="A27" s="3" t="s">
        <v>9</v>
      </c>
      <c r="B27" s="3">
        <v>305</v>
      </c>
      <c r="C27" s="3" t="s">
        <v>73</v>
      </c>
      <c r="D27" s="3" t="s">
        <v>1</v>
      </c>
    </row>
    <row r="28" spans="1:4" x14ac:dyDescent="0.2">
      <c r="A28" t="s">
        <v>59</v>
      </c>
      <c r="C28">
        <v>20.22</v>
      </c>
      <c r="D28">
        <v>1</v>
      </c>
    </row>
    <row r="30" spans="1:4" x14ac:dyDescent="0.2">
      <c r="A30" s="3" t="s">
        <v>13</v>
      </c>
      <c r="B30" s="3">
        <v>335</v>
      </c>
      <c r="C30" s="3" t="s">
        <v>73</v>
      </c>
      <c r="D30" s="3" t="s">
        <v>1</v>
      </c>
    </row>
    <row r="31" spans="1:4" x14ac:dyDescent="0.2">
      <c r="A31" t="s">
        <v>65</v>
      </c>
      <c r="C31">
        <v>0</v>
      </c>
      <c r="D31">
        <v>0</v>
      </c>
    </row>
    <row r="32" spans="1:4" x14ac:dyDescent="0.2">
      <c r="A32" t="s">
        <v>62</v>
      </c>
      <c r="C32" t="s">
        <v>98</v>
      </c>
      <c r="D32">
        <v>2</v>
      </c>
    </row>
    <row r="33" spans="1:4" x14ac:dyDescent="0.2">
      <c r="A33" t="s">
        <v>60</v>
      </c>
      <c r="C33">
        <v>10.31</v>
      </c>
      <c r="D33">
        <v>3</v>
      </c>
    </row>
    <row r="34" spans="1:4" x14ac:dyDescent="0.2">
      <c r="A34" t="s">
        <v>63</v>
      </c>
      <c r="C34">
        <v>7.37</v>
      </c>
      <c r="D34">
        <v>7</v>
      </c>
    </row>
    <row r="35" spans="1:4" x14ac:dyDescent="0.2">
      <c r="A35" t="s">
        <v>67</v>
      </c>
      <c r="C35">
        <v>6.59</v>
      </c>
      <c r="D35">
        <v>8</v>
      </c>
    </row>
    <row r="36" spans="1:4" x14ac:dyDescent="0.2">
      <c r="A36" t="s">
        <v>66</v>
      </c>
      <c r="C36">
        <v>8.44</v>
      </c>
      <c r="D36">
        <v>5</v>
      </c>
    </row>
    <row r="37" spans="1:4" x14ac:dyDescent="0.2">
      <c r="A37" t="s">
        <v>88</v>
      </c>
      <c r="C37">
        <v>7.4</v>
      </c>
      <c r="D37">
        <v>6</v>
      </c>
    </row>
    <row r="38" spans="1:4" x14ac:dyDescent="0.2">
      <c r="A38" t="s">
        <v>61</v>
      </c>
      <c r="C38">
        <v>9.81</v>
      </c>
      <c r="D38">
        <v>4</v>
      </c>
    </row>
    <row r="39" spans="1:4" x14ac:dyDescent="0.2">
      <c r="A39" t="s">
        <v>64</v>
      </c>
      <c r="C39">
        <v>5.81</v>
      </c>
      <c r="D39">
        <v>9</v>
      </c>
    </row>
  </sheetData>
  <mergeCells count="1">
    <mergeCell ref="B1:D1"/>
  </mergeCells>
  <printOptions gridLines="1"/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6B32-4BA8-8D4B-90DF-BF198BBA2116}">
  <dimension ref="A1:E39"/>
  <sheetViews>
    <sheetView workbookViewId="0">
      <selection activeCell="H28" sqref="H28"/>
    </sheetView>
  </sheetViews>
  <sheetFormatPr baseColWidth="10" defaultRowHeight="15" x14ac:dyDescent="0.2"/>
  <cols>
    <col min="1" max="1" width="16.33203125" bestFit="1" customWidth="1"/>
    <col min="3" max="3" width="11.6640625" bestFit="1" customWidth="1"/>
    <col min="4" max="4" width="11.5" bestFit="1" customWidth="1"/>
  </cols>
  <sheetData>
    <row r="1" spans="1:5" x14ac:dyDescent="0.2">
      <c r="B1" s="26" t="s">
        <v>3</v>
      </c>
      <c r="C1" s="26"/>
      <c r="D1" s="26"/>
    </row>
    <row r="2" spans="1:5" x14ac:dyDescent="0.2">
      <c r="A2" s="3" t="s">
        <v>10</v>
      </c>
      <c r="B2" s="3">
        <v>135</v>
      </c>
      <c r="C2" s="3" t="s">
        <v>73</v>
      </c>
      <c r="D2" s="3" t="s">
        <v>1</v>
      </c>
    </row>
    <row r="3" spans="1:5" x14ac:dyDescent="0.2">
      <c r="A3" t="s">
        <v>68</v>
      </c>
      <c r="C3" s="8">
        <v>0.3527777777777778</v>
      </c>
      <c r="D3">
        <v>2</v>
      </c>
    </row>
    <row r="4" spans="1:5" x14ac:dyDescent="0.2">
      <c r="A4" t="s">
        <v>20</v>
      </c>
      <c r="C4" s="8">
        <v>0.7715277777777777</v>
      </c>
      <c r="D4">
        <v>1</v>
      </c>
    </row>
    <row r="7" spans="1:5" x14ac:dyDescent="0.2">
      <c r="A7" s="3" t="s">
        <v>11</v>
      </c>
      <c r="B7" s="3">
        <v>165</v>
      </c>
      <c r="C7" s="3" t="s">
        <v>73</v>
      </c>
      <c r="D7" s="3" t="s">
        <v>1</v>
      </c>
    </row>
    <row r="8" spans="1:5" x14ac:dyDescent="0.2">
      <c r="A8" t="s">
        <v>70</v>
      </c>
      <c r="C8" s="8"/>
      <c r="D8">
        <v>2</v>
      </c>
      <c r="E8">
        <v>6.38</v>
      </c>
    </row>
    <row r="9" spans="1:5" x14ac:dyDescent="0.2">
      <c r="A9" t="s">
        <v>72</v>
      </c>
      <c r="D9">
        <v>1</v>
      </c>
      <c r="E9">
        <v>6.72</v>
      </c>
    </row>
    <row r="10" spans="1:5" x14ac:dyDescent="0.2">
      <c r="A10" t="s">
        <v>71</v>
      </c>
      <c r="C10" s="8"/>
      <c r="D10">
        <v>3</v>
      </c>
      <c r="E10">
        <v>6.03</v>
      </c>
    </row>
    <row r="11" spans="1:5" x14ac:dyDescent="0.2">
      <c r="C11" s="8"/>
    </row>
    <row r="12" spans="1:5" x14ac:dyDescent="0.2">
      <c r="A12" s="2" t="s">
        <v>12</v>
      </c>
      <c r="B12" s="2">
        <v>170</v>
      </c>
      <c r="C12" s="3" t="s">
        <v>73</v>
      </c>
      <c r="D12" s="3" t="s">
        <v>1</v>
      </c>
    </row>
    <row r="16" spans="1:5" x14ac:dyDescent="0.2">
      <c r="A16" s="3" t="s">
        <v>0</v>
      </c>
      <c r="B16" s="3">
        <v>245</v>
      </c>
      <c r="C16" s="3" t="s">
        <v>73</v>
      </c>
      <c r="D16" s="3" t="s">
        <v>1</v>
      </c>
    </row>
    <row r="17" spans="1:4" x14ac:dyDescent="0.2">
      <c r="A17" t="s">
        <v>21</v>
      </c>
      <c r="C17">
        <v>15.34</v>
      </c>
      <c r="D17">
        <v>1</v>
      </c>
    </row>
    <row r="18" spans="1:4" x14ac:dyDescent="0.2">
      <c r="A18" t="s">
        <v>26</v>
      </c>
      <c r="C18">
        <v>6.5</v>
      </c>
      <c r="D18">
        <v>13</v>
      </c>
    </row>
    <row r="19" spans="1:4" x14ac:dyDescent="0.2">
      <c r="A19" t="s">
        <v>34</v>
      </c>
      <c r="C19">
        <v>9.5</v>
      </c>
      <c r="D19">
        <v>5</v>
      </c>
    </row>
    <row r="20" spans="1:4" x14ac:dyDescent="0.2">
      <c r="A20" t="s">
        <v>30</v>
      </c>
      <c r="C20">
        <v>8.56</v>
      </c>
      <c r="D20">
        <v>6</v>
      </c>
    </row>
    <row r="21" spans="1:4" x14ac:dyDescent="0.2">
      <c r="A21" t="s">
        <v>22</v>
      </c>
      <c r="C21">
        <v>5.47</v>
      </c>
      <c r="D21">
        <v>16</v>
      </c>
    </row>
    <row r="22" spans="1:4" x14ac:dyDescent="0.2">
      <c r="A22" t="s">
        <v>25</v>
      </c>
      <c r="C22">
        <v>9.7799999999999994</v>
      </c>
      <c r="D22">
        <v>3</v>
      </c>
    </row>
    <row r="23" spans="1:4" x14ac:dyDescent="0.2">
      <c r="A23" t="s">
        <v>29</v>
      </c>
      <c r="C23">
        <v>6.25</v>
      </c>
      <c r="D23">
        <v>15</v>
      </c>
    </row>
    <row r="24" spans="1:4" x14ac:dyDescent="0.2">
      <c r="A24" t="s">
        <v>32</v>
      </c>
      <c r="C24">
        <v>7.06</v>
      </c>
      <c r="D24">
        <v>9</v>
      </c>
    </row>
    <row r="25" spans="1:4" x14ac:dyDescent="0.2">
      <c r="A25" t="s">
        <v>43</v>
      </c>
      <c r="C25">
        <v>7.85</v>
      </c>
      <c r="D25">
        <v>7</v>
      </c>
    </row>
    <row r="26" spans="1:4" x14ac:dyDescent="0.2">
      <c r="A26" t="s">
        <v>31</v>
      </c>
      <c r="C26">
        <v>12.63</v>
      </c>
      <c r="D26">
        <v>2</v>
      </c>
    </row>
    <row r="27" spans="1:4" x14ac:dyDescent="0.2">
      <c r="A27" t="s">
        <v>23</v>
      </c>
      <c r="C27">
        <v>9.56</v>
      </c>
      <c r="D27">
        <v>4</v>
      </c>
    </row>
    <row r="28" spans="1:4" x14ac:dyDescent="0.2">
      <c r="A28" t="s">
        <v>33</v>
      </c>
      <c r="C28">
        <v>6.69</v>
      </c>
      <c r="D28">
        <v>11</v>
      </c>
    </row>
    <row r="29" spans="1:4" x14ac:dyDescent="0.2">
      <c r="A29" t="s">
        <v>91</v>
      </c>
      <c r="C29">
        <v>6.75</v>
      </c>
      <c r="D29">
        <v>10</v>
      </c>
    </row>
    <row r="30" spans="1:4" x14ac:dyDescent="0.2">
      <c r="A30" t="s">
        <v>24</v>
      </c>
      <c r="C30">
        <v>6.53</v>
      </c>
      <c r="D30">
        <v>12</v>
      </c>
    </row>
    <row r="31" spans="1:4" x14ac:dyDescent="0.2">
      <c r="A31" t="s">
        <v>27</v>
      </c>
      <c r="C31">
        <v>6.37</v>
      </c>
      <c r="D31">
        <v>14</v>
      </c>
    </row>
    <row r="32" spans="1:4" x14ac:dyDescent="0.2">
      <c r="A32" t="s">
        <v>28</v>
      </c>
      <c r="C32">
        <v>7.56</v>
      </c>
      <c r="D32">
        <v>8</v>
      </c>
    </row>
    <row r="34" spans="1:4" x14ac:dyDescent="0.2">
      <c r="A34" s="3" t="s">
        <v>5</v>
      </c>
      <c r="B34" s="3">
        <v>305</v>
      </c>
      <c r="C34" s="3" t="s">
        <v>73</v>
      </c>
      <c r="D34" s="3" t="s">
        <v>1</v>
      </c>
    </row>
    <row r="35" spans="1:4" x14ac:dyDescent="0.2">
      <c r="A35" t="s">
        <v>49</v>
      </c>
      <c r="C35">
        <v>11.4</v>
      </c>
      <c r="D35">
        <v>4</v>
      </c>
    </row>
    <row r="36" spans="1:4" x14ac:dyDescent="0.2">
      <c r="A36" t="s">
        <v>36</v>
      </c>
      <c r="C36">
        <v>11.47</v>
      </c>
      <c r="D36">
        <v>2.5</v>
      </c>
    </row>
    <row r="37" spans="1:4" x14ac:dyDescent="0.2">
      <c r="A37" t="s">
        <v>37</v>
      </c>
      <c r="C37">
        <v>17.03</v>
      </c>
      <c r="D37">
        <v>1</v>
      </c>
    </row>
    <row r="38" spans="1:4" x14ac:dyDescent="0.2">
      <c r="A38" t="s">
        <v>35</v>
      </c>
      <c r="C38">
        <v>8.6</v>
      </c>
      <c r="D38">
        <v>5</v>
      </c>
    </row>
    <row r="39" spans="1:4" x14ac:dyDescent="0.2">
      <c r="A39" t="s">
        <v>38</v>
      </c>
      <c r="C39">
        <v>11.47</v>
      </c>
      <c r="D39">
        <v>2.5</v>
      </c>
    </row>
  </sheetData>
  <mergeCells count="1">
    <mergeCell ref="B1:D1"/>
  </mergeCells>
  <printOptions gridLines="1"/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14D6-DA3A-E144-90CC-85041F411D10}">
  <dimension ref="A1:D41"/>
  <sheetViews>
    <sheetView topLeftCell="A5" workbookViewId="0">
      <selection activeCell="C42" sqref="C42"/>
    </sheetView>
  </sheetViews>
  <sheetFormatPr baseColWidth="10" defaultRowHeight="15" x14ac:dyDescent="0.2"/>
  <cols>
    <col min="1" max="1" width="15.6640625" bestFit="1" customWidth="1"/>
    <col min="3" max="3" width="11.6640625" bestFit="1" customWidth="1"/>
  </cols>
  <sheetData>
    <row r="1" spans="1:4" x14ac:dyDescent="0.2">
      <c r="B1" s="26" t="s">
        <v>75</v>
      </c>
      <c r="C1" s="26"/>
      <c r="D1" s="26"/>
    </row>
    <row r="2" spans="1:4" x14ac:dyDescent="0.2">
      <c r="A2" s="3" t="s">
        <v>6</v>
      </c>
      <c r="B2" s="3">
        <v>200</v>
      </c>
      <c r="C2" s="3" t="s">
        <v>73</v>
      </c>
      <c r="D2" s="3" t="s">
        <v>93</v>
      </c>
    </row>
    <row r="3" spans="1:4" x14ac:dyDescent="0.2">
      <c r="A3" t="s">
        <v>40</v>
      </c>
      <c r="C3">
        <v>615.1</v>
      </c>
      <c r="D3">
        <v>4</v>
      </c>
    </row>
    <row r="4" spans="1:4" x14ac:dyDescent="0.2">
      <c r="A4" t="s">
        <v>39</v>
      </c>
      <c r="C4">
        <v>527.04999999999995</v>
      </c>
      <c r="D4">
        <v>2</v>
      </c>
    </row>
    <row r="5" spans="1:4" x14ac:dyDescent="0.2">
      <c r="A5" t="s">
        <v>42</v>
      </c>
      <c r="C5">
        <v>564.02</v>
      </c>
      <c r="D5">
        <v>3</v>
      </c>
    </row>
    <row r="6" spans="1:4" x14ac:dyDescent="0.2">
      <c r="A6" t="s">
        <v>41</v>
      </c>
      <c r="C6">
        <v>363.1</v>
      </c>
      <c r="D6">
        <v>1</v>
      </c>
    </row>
    <row r="10" spans="1:4" x14ac:dyDescent="0.2">
      <c r="A10" s="3" t="s">
        <v>7</v>
      </c>
      <c r="B10" s="3">
        <v>200</v>
      </c>
      <c r="C10" s="3" t="s">
        <v>73</v>
      </c>
      <c r="D10" s="3" t="s">
        <v>93</v>
      </c>
    </row>
    <row r="11" spans="1:4" x14ac:dyDescent="0.2">
      <c r="A11" t="s">
        <v>47</v>
      </c>
      <c r="C11">
        <v>177.02</v>
      </c>
      <c r="D11">
        <v>1</v>
      </c>
    </row>
    <row r="12" spans="1:4" x14ac:dyDescent="0.2">
      <c r="A12" t="s">
        <v>44</v>
      </c>
      <c r="C12">
        <v>282.7</v>
      </c>
      <c r="D12">
        <v>5</v>
      </c>
    </row>
    <row r="13" spans="1:4" x14ac:dyDescent="0.2">
      <c r="A13" t="s">
        <v>46</v>
      </c>
      <c r="C13">
        <v>312.60000000000002</v>
      </c>
      <c r="D13">
        <v>3</v>
      </c>
    </row>
    <row r="14" spans="1:4" x14ac:dyDescent="0.2">
      <c r="A14" t="s">
        <v>48</v>
      </c>
      <c r="C14">
        <v>302</v>
      </c>
      <c r="D14">
        <v>4</v>
      </c>
    </row>
    <row r="15" spans="1:4" x14ac:dyDescent="0.2">
      <c r="A15" t="s">
        <v>45</v>
      </c>
      <c r="C15">
        <v>200</v>
      </c>
      <c r="D15">
        <v>2</v>
      </c>
    </row>
    <row r="18" spans="1:4" x14ac:dyDescent="0.2">
      <c r="A18" s="3" t="s">
        <v>8</v>
      </c>
      <c r="B18" s="3">
        <v>250</v>
      </c>
      <c r="C18" s="3" t="s">
        <v>73</v>
      </c>
      <c r="D18" s="3" t="s">
        <v>93</v>
      </c>
    </row>
    <row r="19" spans="1:4" x14ac:dyDescent="0.2">
      <c r="A19" t="s">
        <v>50</v>
      </c>
      <c r="C19">
        <v>200</v>
      </c>
      <c r="D19">
        <v>1</v>
      </c>
    </row>
    <row r="20" spans="1:4" x14ac:dyDescent="0.2">
      <c r="A20" t="s">
        <v>56</v>
      </c>
      <c r="C20">
        <v>280</v>
      </c>
      <c r="D20">
        <v>3</v>
      </c>
    </row>
    <row r="21" spans="1:4" x14ac:dyDescent="0.2">
      <c r="A21" t="s">
        <v>53</v>
      </c>
      <c r="C21">
        <v>350.1</v>
      </c>
      <c r="D21">
        <v>6</v>
      </c>
    </row>
    <row r="22" spans="1:4" x14ac:dyDescent="0.2">
      <c r="A22" t="s">
        <v>55</v>
      </c>
      <c r="C22">
        <v>309.3</v>
      </c>
      <c r="D22">
        <v>5</v>
      </c>
    </row>
    <row r="23" spans="1:4" x14ac:dyDescent="0.2">
      <c r="A23" t="s">
        <v>54</v>
      </c>
      <c r="C23">
        <v>366.2</v>
      </c>
      <c r="D23">
        <v>7</v>
      </c>
    </row>
    <row r="24" spans="1:4" x14ac:dyDescent="0.2">
      <c r="A24" t="s">
        <v>52</v>
      </c>
      <c r="C24">
        <v>440</v>
      </c>
      <c r="D24">
        <v>8</v>
      </c>
    </row>
    <row r="25" spans="1:4" x14ac:dyDescent="0.2">
      <c r="A25" t="s">
        <v>51</v>
      </c>
      <c r="C25">
        <v>265.11</v>
      </c>
      <c r="D25">
        <v>2</v>
      </c>
    </row>
    <row r="26" spans="1:4" x14ac:dyDescent="0.2">
      <c r="A26" t="s">
        <v>57</v>
      </c>
      <c r="C26">
        <v>280.8</v>
      </c>
      <c r="D26">
        <v>4</v>
      </c>
    </row>
    <row r="29" spans="1:4" x14ac:dyDescent="0.2">
      <c r="A29" s="3" t="s">
        <v>9</v>
      </c>
      <c r="B29" s="3">
        <v>250</v>
      </c>
      <c r="C29" s="3" t="s">
        <v>73</v>
      </c>
      <c r="D29" s="3" t="s">
        <v>93</v>
      </c>
    </row>
    <row r="30" spans="1:4" x14ac:dyDescent="0.2">
      <c r="A30" t="s">
        <v>59</v>
      </c>
      <c r="C30">
        <v>250</v>
      </c>
      <c r="D30">
        <v>1</v>
      </c>
    </row>
    <row r="32" spans="1:4" x14ac:dyDescent="0.2">
      <c r="A32" s="3" t="s">
        <v>13</v>
      </c>
      <c r="B32" s="3">
        <v>300</v>
      </c>
      <c r="C32" s="3" t="s">
        <v>73</v>
      </c>
      <c r="D32" s="3" t="s">
        <v>93</v>
      </c>
    </row>
    <row r="33" spans="1:4" x14ac:dyDescent="0.2">
      <c r="A33" t="s">
        <v>65</v>
      </c>
      <c r="C33">
        <v>0</v>
      </c>
      <c r="D33">
        <v>0</v>
      </c>
    </row>
    <row r="34" spans="1:4" x14ac:dyDescent="0.2">
      <c r="A34" t="s">
        <v>62</v>
      </c>
      <c r="C34">
        <v>4.0999999999999996</v>
      </c>
      <c r="D34">
        <v>2</v>
      </c>
    </row>
    <row r="35" spans="1:4" x14ac:dyDescent="0.2">
      <c r="A35" t="s">
        <v>60</v>
      </c>
      <c r="C35">
        <v>360</v>
      </c>
      <c r="D35">
        <v>9</v>
      </c>
    </row>
    <row r="36" spans="1:4" x14ac:dyDescent="0.2">
      <c r="A36" t="s">
        <v>63</v>
      </c>
      <c r="C36">
        <v>166</v>
      </c>
      <c r="D36">
        <v>4</v>
      </c>
    </row>
    <row r="37" spans="1:4" x14ac:dyDescent="0.2">
      <c r="A37" t="s">
        <v>66</v>
      </c>
      <c r="C37">
        <v>189.9</v>
      </c>
      <c r="D37">
        <v>5</v>
      </c>
    </row>
    <row r="38" spans="1:4" x14ac:dyDescent="0.2">
      <c r="A38" t="s">
        <v>61</v>
      </c>
      <c r="C38">
        <v>160</v>
      </c>
      <c r="D38">
        <v>3</v>
      </c>
    </row>
    <row r="39" spans="1:4" x14ac:dyDescent="0.2">
      <c r="A39" t="s">
        <v>88</v>
      </c>
      <c r="C39">
        <v>240</v>
      </c>
      <c r="D39">
        <v>6.5</v>
      </c>
    </row>
    <row r="40" spans="1:4" x14ac:dyDescent="0.2">
      <c r="A40" t="s">
        <v>67</v>
      </c>
      <c r="C40">
        <v>240</v>
      </c>
      <c r="D40">
        <v>6.5</v>
      </c>
    </row>
    <row r="41" spans="1:4" x14ac:dyDescent="0.2">
      <c r="A41" t="s">
        <v>64</v>
      </c>
      <c r="C41">
        <v>280</v>
      </c>
      <c r="D41">
        <v>8</v>
      </c>
    </row>
  </sheetData>
  <mergeCells count="1">
    <mergeCell ref="B1:D1"/>
  </mergeCells>
  <printOptions gridLine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Men</vt:lpstr>
      <vt:lpstr>Women</vt:lpstr>
      <vt:lpstr>Log open</vt:lpstr>
      <vt:lpstr>Log women novice</vt:lpstr>
      <vt:lpstr>LMS Deadlift open</vt:lpstr>
      <vt:lpstr>LMS Deadlift women novice</vt:lpstr>
      <vt:lpstr>Farmers open</vt:lpstr>
      <vt:lpstr>Farmers women novice</vt:lpstr>
      <vt:lpstr>Husafelll open</vt:lpstr>
      <vt:lpstr>Husafell women novice</vt:lpstr>
      <vt:lpstr>Sandbags Open</vt:lpstr>
      <vt:lpstr>Sandbags Novice</vt:lpstr>
      <vt:lpstr>Men!Print_Area</vt:lpstr>
      <vt:lpstr>Women!Print_Area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Dione Wessels</cp:lastModifiedBy>
  <cp:lastPrinted>2023-06-27T21:08:58Z</cp:lastPrinted>
  <dcterms:created xsi:type="dcterms:W3CDTF">2022-06-26T15:39:38Z</dcterms:created>
  <dcterms:modified xsi:type="dcterms:W3CDTF">2023-06-28T23:46:22Z</dcterms:modified>
</cp:coreProperties>
</file>